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 activeTab="9"/>
  </bookViews>
  <sheets>
    <sheet name="6н" sheetId="4" r:id="rId1"/>
    <sheet name="8н" sheetId="5" r:id="rId2"/>
    <sheet name="7н" sheetId="6" r:id="rId3"/>
    <sheet name="1н" sheetId="8" r:id="rId4"/>
    <sheet name="10н" sheetId="9" r:id="rId5"/>
    <sheet name="9н" sheetId="10" r:id="rId6"/>
    <sheet name="3н" sheetId="11" r:id="rId7"/>
    <sheet name="5н" sheetId="12" r:id="rId8"/>
    <sheet name="4н" sheetId="13" r:id="rId9"/>
    <sheet name="2н" sheetId="15" r:id="rId10"/>
    <sheet name="Лист1" sheetId="16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<sst xmlns="http://schemas.openxmlformats.org/spreadsheetml/2006/main" count="428" uniqueCount="135">
  <si>
    <t>Сезон: осень-зима</t>
  </si>
  <si>
    <t>Возрастная категория: 7-11 лет.</t>
  </si>
  <si>
    <t>6 день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</si>
  <si>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</si>
  <si>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</si>
  <si>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</si>
  <si>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</si>
  <si>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</si>
  <si>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Витамины (мг)</t>
  </si>
  <si>
    <t>Минеральные вещества (мг)</t>
  </si>
  <si>
    <t>Белки</t>
  </si>
  <si>
    <t>Жиры</t>
  </si>
  <si>
    <t>Углеводы</t>
  </si>
  <si>
    <t>В1</t>
  </si>
  <si>
    <t>В2</t>
  </si>
  <si>
    <t>С</t>
  </si>
  <si>
    <t>А</t>
  </si>
  <si>
    <t>Е</t>
  </si>
  <si>
    <t>Са</t>
  </si>
  <si>
    <t>Р</t>
  </si>
  <si>
    <t>Мg</t>
  </si>
  <si>
    <t>Se</t>
  </si>
  <si>
    <t>I</t>
  </si>
  <si>
    <t>Fe</t>
  </si>
  <si>
    <t>ОБЕД</t>
  </si>
  <si>
    <t>29/2008</t>
  </si>
  <si>
    <t xml:space="preserve">Ссалат  Космос </t>
  </si>
  <si>
    <t>60/2008г</t>
  </si>
  <si>
    <t>Уха со взбитым яйцом</t>
  </si>
  <si>
    <t>Запеканка картофельная</t>
  </si>
  <si>
    <t>141/2008г</t>
  </si>
  <si>
    <t>Соус томатный</t>
  </si>
  <si>
    <t>Хлеб пшеничный</t>
  </si>
  <si>
    <t>Хлеб ржано-пшеничный</t>
  </si>
  <si>
    <t>Сок фруктовый (яблочный)</t>
  </si>
  <si>
    <t xml:space="preserve">ИТОГО </t>
  </si>
  <si>
    <t xml:space="preserve"> </t>
  </si>
  <si>
    <t>8 день</t>
  </si>
  <si>
    <t>11/2008г</t>
  </si>
  <si>
    <t>Салат из моркови с сыром и яйцом</t>
  </si>
  <si>
    <t>45/2008г</t>
  </si>
  <si>
    <t>Суп картофельный с мясными фрикадельками</t>
  </si>
  <si>
    <t>92/2008</t>
  </si>
  <si>
    <t>Пюре картофельное</t>
  </si>
  <si>
    <t>84/2008г</t>
  </si>
  <si>
    <t>Рыба тушеная в томате с овощами</t>
  </si>
  <si>
    <t>251/2013г</t>
  </si>
  <si>
    <t>Компот из яблок</t>
  </si>
  <si>
    <t>ИТОГО ЗА ОБЕД:</t>
  </si>
  <si>
    <t>Сезон : осень-зима</t>
  </si>
  <si>
    <t>7 день</t>
  </si>
  <si>
    <t>9/2008г</t>
  </si>
  <si>
    <t>Салат  Изюминка</t>
  </si>
  <si>
    <t>65/2013г</t>
  </si>
  <si>
    <t>Борщ с капустой и картофелем</t>
  </si>
  <si>
    <t>92/2008г</t>
  </si>
  <si>
    <t>Черыг селянка(рыба в омлете)</t>
  </si>
  <si>
    <t>73/2008г</t>
  </si>
  <si>
    <t>Вермишель отварная</t>
  </si>
  <si>
    <t>Сок фруктовый яблочный</t>
  </si>
  <si>
    <t>153/2008г</t>
  </si>
  <si>
    <t>Примерное 10-дневное меню МБОУ Кельчинской ООШ</t>
  </si>
  <si>
    <t>Утверждаю</t>
  </si>
  <si>
    <t>Директор МБОУ Кельчинской ООШ</t>
  </si>
  <si>
    <t>Сезон:</t>
  </si>
  <si>
    <t>осень-зима</t>
  </si>
  <si>
    <t>С.Л.Фёдорова</t>
  </si>
  <si>
    <t>1 день</t>
  </si>
  <si>
    <t>С-т Осенние мотивы</t>
  </si>
  <si>
    <t>60/2013г</t>
  </si>
  <si>
    <t>Рассольник ленинградский</t>
  </si>
  <si>
    <t>97/2008г</t>
  </si>
  <si>
    <t>Макаронные изделия отварные</t>
  </si>
  <si>
    <t>181/2013г</t>
  </si>
  <si>
    <t>Шницель из говядины</t>
  </si>
  <si>
    <t>Напиток из плодов шиповника</t>
  </si>
  <si>
    <t xml:space="preserve">Сезон:  </t>
  </si>
  <si>
    <t xml:space="preserve">Возрастная категория: 7-11 лет </t>
  </si>
  <si>
    <t>10 день</t>
  </si>
  <si>
    <t>Салат Золотая осень</t>
  </si>
  <si>
    <t>Суп щи со сметаной</t>
  </si>
  <si>
    <t>75/2008г</t>
  </si>
  <si>
    <t>Котлета  "Детская"</t>
  </si>
  <si>
    <t>261/13</t>
  </si>
  <si>
    <t>Чай сладкий</t>
  </si>
  <si>
    <t>Примерное меню разработано по Сборник техническиих нормативов, рецептур блюд и кулинарных изделий для предприятий общественного питания при общеобразовательных учреждениях Удмуртской Республики. Ижевск 2008 г.</t>
  </si>
  <si>
    <t>Сборник техническиих нормативов, рецептур блюд и кулинарных изделий для организации питания детей в дошкольных организациях                                                                      Удмуртской Республики. Ижевск 2013 г.</t>
  </si>
  <si>
    <t xml:space="preserve">Сезон: </t>
  </si>
  <si>
    <t>9 день</t>
  </si>
  <si>
    <t>143/1</t>
  </si>
  <si>
    <t>Салат Солнечный зайчик</t>
  </si>
  <si>
    <t>62/2013г</t>
  </si>
  <si>
    <t>Суп борщ со сметаной</t>
  </si>
  <si>
    <t>176/2013г</t>
  </si>
  <si>
    <t>Жаркое по - домашнему</t>
  </si>
  <si>
    <t>149/2008г</t>
  </si>
  <si>
    <t>Какао с молоком</t>
  </si>
  <si>
    <t>3 день</t>
  </si>
  <si>
    <t>3н</t>
  </si>
  <si>
    <t>Салат из моркови с р. м.</t>
  </si>
  <si>
    <t>Суп Щи со сметаной</t>
  </si>
  <si>
    <t>Капуста тушеная</t>
  </si>
  <si>
    <t>Суфле из курицы</t>
  </si>
  <si>
    <t>Компот из с/ф</t>
  </si>
  <si>
    <t xml:space="preserve">Сезон : </t>
  </si>
  <si>
    <t>5 день</t>
  </si>
  <si>
    <t>Салат Неженка</t>
  </si>
  <si>
    <t>Суп с клецками со сметаной</t>
  </si>
  <si>
    <t>Суфле Рыбка золотая</t>
  </si>
  <si>
    <t>Розовое пюре</t>
  </si>
  <si>
    <t>4 день</t>
  </si>
  <si>
    <t>Салат  капуста с морковью</t>
  </si>
  <si>
    <t>39/2008г</t>
  </si>
  <si>
    <t>200/2013г</t>
  </si>
  <si>
    <t>Плов из курицы</t>
  </si>
  <si>
    <t>150/2008г</t>
  </si>
  <si>
    <t xml:space="preserve">Кисель </t>
  </si>
  <si>
    <t>Сезон: весна-лето</t>
  </si>
  <si>
    <t>2 день</t>
  </si>
  <si>
    <t>Салат Ералаш</t>
  </si>
  <si>
    <t>Суп картофельный с бобовыми</t>
  </si>
  <si>
    <t>104/13г</t>
  </si>
  <si>
    <t>Каша рисовая с овощами рассыпчатая</t>
  </si>
  <si>
    <t>88/08г</t>
  </si>
  <si>
    <t>Котлета рыбная "Нептун"</t>
  </si>
  <si>
    <t>141/08г</t>
  </si>
  <si>
    <t>261/13г</t>
  </si>
  <si>
    <t xml:space="preserve"> Чай с сахаром</t>
  </si>
  <si>
    <t>2н</t>
  </si>
  <si>
    <t>ИТОГО ЗА ДЕНЬ:</t>
  </si>
  <si>
    <t>ИТОГО ЗА  12 ДНЕЙ:</t>
  </si>
  <si>
    <t>Среднее значение за период</t>
  </si>
  <si>
    <t>всего</t>
  </si>
  <si>
    <t>соотношение белков, жиров, углеводов</t>
  </si>
  <si>
    <t>ИТОГО ЗА  10 ДНЕЙ: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</si>
</sst>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"/>
    <numFmt numFmtId="182" formatCode="mmm\.yy"/>
  </numFmts>
  <fonts count="35">
    <font>
      <sz val="11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b/>
      <sz val="9"/>
      <color theme="1"/>
      <name val="Calibri"/>
      <charset val="204"/>
      <scheme val="minor"/>
    </font>
    <font>
      <b/>
      <sz val="8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9"/>
      <name val="Calibri"/>
      <charset val="204"/>
      <scheme val="minor"/>
    </font>
    <font>
      <sz val="13"/>
      <color theme="1"/>
      <name val="Calibri"/>
      <charset val="204"/>
      <scheme val="minor"/>
    </font>
    <font>
      <b/>
      <sz val="7"/>
      <color theme="1"/>
      <name val="Calibri"/>
      <charset val="204"/>
      <scheme val="minor"/>
    </font>
    <font>
      <sz val="10"/>
      <name val="Calibri"/>
      <charset val="204"/>
      <scheme val="minor"/>
    </font>
    <font>
      <b/>
      <sz val="10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26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5" fillId="0" borderId="0" applyFont="0" applyFill="0" applyBorder="0" applyAlignment="0" applyProtection="0">
      <alignment vertical="center"/>
    </xf>
    <xf numFmtId="177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179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3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2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7" fillId="6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</cellStyleXfs>
  <cellXfs count="125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/>
    <xf numFmtId="2" fontId="0" fillId="0" borderId="6" xfId="0" applyNumberFormat="1" applyBorder="1"/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180" fontId="0" fillId="0" borderId="6" xfId="0" applyNumberForma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/>
    <xf numFmtId="0" fontId="4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2" fontId="7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181" fontId="7" fillId="0" borderId="6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7" fillId="2" borderId="6" xfId="0" applyNumberFormat="1" applyFont="1" applyFill="1" applyBorder="1" applyAlignment="1">
      <alignment horizontal="center" vertical="center"/>
    </xf>
    <xf numFmtId="181" fontId="7" fillId="2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9" fillId="0" borderId="0" xfId="0" applyFont="1" applyBorder="1" applyAlignme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vertical="top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181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2" fontId="2" fillId="0" borderId="0" xfId="0" applyNumberFormat="1" applyFont="1" applyBorder="1" applyAlignment="1">
      <alignment horizontal="center" vertical="center"/>
    </xf>
    <xf numFmtId="181" fontId="2" fillId="0" borderId="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2" fontId="3" fillId="0" borderId="6" xfId="0" applyNumberFormat="1" applyFont="1" applyBorder="1" applyAlignment="1">
      <alignment horizontal="center" vertical="center"/>
    </xf>
    <xf numFmtId="181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 wrapText="1"/>
    </xf>
    <xf numFmtId="2" fontId="3" fillId="2" borderId="6" xfId="0" applyNumberFormat="1" applyFont="1" applyFill="1" applyBorder="1" applyAlignment="1">
      <alignment horizontal="center" vertical="center"/>
    </xf>
    <xf numFmtId="181" fontId="3" fillId="2" borderId="6" xfId="0" applyNumberFormat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justify" vertical="top" wrapText="1"/>
    </xf>
    <xf numFmtId="0" fontId="11" fillId="0" borderId="5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center" vertical="center"/>
    </xf>
    <xf numFmtId="2" fontId="2" fillId="2" borderId="6" xfId="0" applyNumberFormat="1" applyFont="1" applyFill="1" applyBorder="1" applyAlignment="1">
      <alignment horizontal="center" vertical="center"/>
    </xf>
    <xf numFmtId="181" fontId="2" fillId="2" borderId="6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center" wrapText="1"/>
    </xf>
    <xf numFmtId="2" fontId="11" fillId="0" borderId="5" xfId="0" applyNumberFormat="1" applyFont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2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/>
    <xf numFmtId="181" fontId="11" fillId="2" borderId="6" xfId="0" applyNumberFormat="1" applyFont="1" applyFill="1" applyBorder="1" applyAlignment="1">
      <alignment horizontal="center" vertical="center"/>
    </xf>
    <xf numFmtId="181" fontId="11" fillId="0" borderId="6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3" fillId="0" borderId="0" xfId="0" applyFont="1"/>
    <xf numFmtId="182" fontId="11" fillId="0" borderId="6" xfId="0" applyNumberFormat="1" applyFont="1" applyFill="1" applyBorder="1" applyAlignment="1">
      <alignment horizontal="center" vertical="top" wrapText="1"/>
    </xf>
    <xf numFmtId="0" fontId="11" fillId="0" borderId="6" xfId="0" applyFont="1" applyFill="1" applyBorder="1" applyAlignment="1">
      <alignment horizontal="left" vertical="top" wrapText="1"/>
    </xf>
    <xf numFmtId="2" fontId="2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2" fontId="2" fillId="0" borderId="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2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81" fontId="2" fillId="2" borderId="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14" fillId="0" borderId="0" xfId="0" applyFon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mruColors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8"/>
  <sheetViews>
    <sheetView view="pageLayout" zoomScale="80" zoomScaleNormal="100" workbookViewId="0">
      <selection activeCell="C15" sqref="C15"/>
    </sheetView>
  </sheetViews>
  <sheetFormatPr defaultColWidth="9" defaultRowHeight="15"/>
  <cols>
    <col min="1" max="1" width="9.85714285714286" customWidth="1"/>
    <col min="2" max="2" width="20.4285714285714" customWidth="1"/>
    <col min="3" max="3" width="8" customWidth="1"/>
    <col min="4" max="4" width="7.71428571428571" customWidth="1"/>
    <col min="5" max="5" width="7" customWidth="1"/>
    <col min="7" max="7" width="9" customWidth="1"/>
    <col min="8" max="8" width="7.42857142857143" customWidth="1"/>
    <col min="9" max="9" width="5.85714285714286" customWidth="1"/>
    <col min="10" max="10" width="6.42857142857143" customWidth="1"/>
    <col min="11" max="11" width="5.85714285714286" customWidth="1"/>
    <col min="12" max="12" width="6" customWidth="1"/>
    <col min="13" max="13" width="7.28571428571429" customWidth="1"/>
    <col min="14" max="15" width="7" customWidth="1"/>
    <col min="16" max="16" width="5.85714285714286" customWidth="1"/>
    <col min="17" max="17" width="6.28571428571429" customWidth="1"/>
    <col min="18" max="18" width="6.42857142857143" customWidth="1"/>
  </cols>
  <sheetData>
    <row r="1" ht="13.5" customHeight="1" spans="1:21">
      <c r="A1" s="38" t="s">
        <v>0</v>
      </c>
      <c r="B1" s="38"/>
      <c r="C1" s="39"/>
      <c r="D1" s="39"/>
      <c r="E1" s="39"/>
      <c r="F1" s="39"/>
      <c r="G1" s="40"/>
      <c r="H1" s="22"/>
      <c r="I1" s="22"/>
      <c r="J1" s="22"/>
      <c r="K1" s="21"/>
      <c r="L1" s="21"/>
      <c r="M1" s="21"/>
      <c r="N1" s="21"/>
      <c r="O1" s="21"/>
      <c r="P1" s="21"/>
      <c r="Q1" s="21"/>
      <c r="R1" s="21"/>
      <c r="S1" s="36"/>
      <c r="T1" s="36"/>
      <c r="U1" s="32"/>
    </row>
    <row r="2" ht="17.25" spans="1:21">
      <c r="A2" s="38" t="s">
        <v>1</v>
      </c>
      <c r="B2" s="38"/>
      <c r="C2" s="41"/>
      <c r="D2" s="41"/>
      <c r="E2" s="41"/>
      <c r="F2" s="41"/>
      <c r="G2" s="41"/>
      <c r="H2" s="22"/>
      <c r="I2" s="22"/>
      <c r="J2" s="22"/>
      <c r="K2" s="22" t="s">
        <v>2</v>
      </c>
      <c r="L2" s="22"/>
      <c r="M2" s="22"/>
      <c r="N2" s="22"/>
      <c r="O2" s="22"/>
      <c r="P2" s="22"/>
      <c r="Q2" s="22"/>
      <c r="R2" s="22"/>
      <c r="S2" s="36"/>
      <c r="T2" s="36"/>
      <c r="U2" s="32"/>
    </row>
    <row r="3" customHeight="1" spans="1:21">
      <c r="A3" s="38"/>
      <c r="B3" s="38"/>
      <c r="C3" s="41"/>
      <c r="D3" s="41"/>
      <c r="E3" s="41"/>
      <c r="F3" s="41"/>
      <c r="G3" s="41"/>
      <c r="H3" s="22"/>
      <c r="I3" s="22"/>
      <c r="J3" s="22"/>
      <c r="K3" s="21"/>
      <c r="L3" s="21"/>
      <c r="M3" s="21"/>
      <c r="N3" s="21"/>
      <c r="O3" s="21"/>
      <c r="P3" s="21"/>
      <c r="Q3" s="21"/>
      <c r="R3" s="21"/>
      <c r="S3" s="36"/>
      <c r="T3" s="36"/>
      <c r="U3" s="32"/>
    </row>
    <row r="4" ht="15.75" customHeight="1" spans="1:21">
      <c r="A4" s="42" t="s">
        <v>3</v>
      </c>
      <c r="B4" s="42" t="s">
        <v>4</v>
      </c>
      <c r="C4" s="62" t="s">
        <v>5</v>
      </c>
      <c r="D4" s="14" t="s">
        <v>6</v>
      </c>
      <c r="E4" s="24"/>
      <c r="F4" s="15"/>
      <c r="G4" s="44" t="s">
        <v>7</v>
      </c>
      <c r="H4" s="14" t="s">
        <v>8</v>
      </c>
      <c r="I4" s="24"/>
      <c r="J4" s="24"/>
      <c r="K4" s="24"/>
      <c r="L4" s="15"/>
      <c r="M4" s="14" t="s">
        <v>9</v>
      </c>
      <c r="N4" s="24"/>
      <c r="O4" s="24"/>
      <c r="P4" s="24"/>
      <c r="Q4" s="24"/>
      <c r="R4" s="15"/>
      <c r="S4" s="30"/>
      <c r="T4" s="36"/>
      <c r="U4" s="32"/>
    </row>
    <row r="5" spans="1:21">
      <c r="A5" s="45"/>
      <c r="B5" s="45"/>
      <c r="C5" s="63"/>
      <c r="D5" s="16" t="s">
        <v>10</v>
      </c>
      <c r="E5" s="16" t="s">
        <v>11</v>
      </c>
      <c r="F5" s="16" t="s">
        <v>12</v>
      </c>
      <c r="G5" s="47"/>
      <c r="H5" s="16" t="s">
        <v>13</v>
      </c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20</v>
      </c>
      <c r="P5" s="16" t="s">
        <v>21</v>
      </c>
      <c r="Q5" s="16" t="s">
        <v>22</v>
      </c>
      <c r="R5" s="16" t="s">
        <v>23</v>
      </c>
      <c r="S5" s="30"/>
      <c r="T5" s="36"/>
      <c r="U5" s="32"/>
    </row>
    <row r="6" spans="1:21">
      <c r="A6" s="115"/>
      <c r="B6" s="116"/>
      <c r="C6" s="116"/>
      <c r="D6" s="116"/>
      <c r="E6" s="116"/>
      <c r="F6" s="117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23"/>
      <c r="S6" s="30"/>
      <c r="T6" s="36"/>
      <c r="U6" s="32"/>
    </row>
    <row r="7" spans="1:21">
      <c r="A7" s="118" t="s">
        <v>24</v>
      </c>
      <c r="B7" s="119"/>
      <c r="C7" s="119"/>
      <c r="D7" s="119"/>
      <c r="E7" s="119"/>
      <c r="F7" s="119"/>
      <c r="G7" s="119"/>
      <c r="H7" s="4"/>
      <c r="I7" s="4"/>
      <c r="J7" s="4"/>
      <c r="K7" s="4"/>
      <c r="L7" s="4"/>
      <c r="M7" s="4"/>
      <c r="N7" s="4"/>
      <c r="O7" s="4"/>
      <c r="P7" s="4"/>
      <c r="Q7" s="4"/>
      <c r="R7" s="5"/>
      <c r="S7" s="30"/>
      <c r="T7" s="36"/>
      <c r="U7" s="32"/>
    </row>
    <row r="8" spans="1:21">
      <c r="A8" s="48" t="s">
        <v>25</v>
      </c>
      <c r="B8" s="102" t="s">
        <v>26</v>
      </c>
      <c r="C8" s="120">
        <v>80</v>
      </c>
      <c r="D8" s="120">
        <v>13.4</v>
      </c>
      <c r="E8" s="120">
        <v>11.74</v>
      </c>
      <c r="F8" s="120">
        <v>10.96</v>
      </c>
      <c r="G8" s="120">
        <v>140</v>
      </c>
      <c r="H8" s="121">
        <v>0.048</v>
      </c>
      <c r="I8" s="121">
        <v>0.02</v>
      </c>
      <c r="J8" s="81">
        <v>8.84</v>
      </c>
      <c r="K8" s="81">
        <v>0.73</v>
      </c>
      <c r="L8" s="81">
        <v>0.032</v>
      </c>
      <c r="M8" s="81">
        <v>14.48</v>
      </c>
      <c r="N8" s="81">
        <v>33.07</v>
      </c>
      <c r="O8" s="81">
        <v>14.6</v>
      </c>
      <c r="P8" s="81"/>
      <c r="Q8" s="81">
        <v>0.01</v>
      </c>
      <c r="R8" s="81">
        <v>0.53</v>
      </c>
      <c r="S8" s="30"/>
      <c r="T8" s="36"/>
      <c r="U8" s="32"/>
    </row>
    <row r="9" spans="1:21">
      <c r="A9" s="104" t="s">
        <v>27</v>
      </c>
      <c r="B9" s="122" t="s">
        <v>28</v>
      </c>
      <c r="C9" s="104">
        <v>200</v>
      </c>
      <c r="D9" s="106">
        <v>10.8</v>
      </c>
      <c r="E9" s="106">
        <v>3.88</v>
      </c>
      <c r="F9" s="106">
        <v>10</v>
      </c>
      <c r="G9" s="106">
        <v>109.12</v>
      </c>
      <c r="H9" s="81">
        <v>0.08</v>
      </c>
      <c r="I9" s="81">
        <v>0.04</v>
      </c>
      <c r="J9" s="81">
        <v>5.4</v>
      </c>
      <c r="K9" s="81">
        <v>0.04</v>
      </c>
      <c r="L9" s="80">
        <v>0.6</v>
      </c>
      <c r="M9" s="81">
        <v>17.6</v>
      </c>
      <c r="N9" s="81">
        <v>83.6</v>
      </c>
      <c r="O9" s="81">
        <v>16.6</v>
      </c>
      <c r="P9" s="81">
        <v>0.03</v>
      </c>
      <c r="Q9" s="81">
        <v>0.07</v>
      </c>
      <c r="R9" s="81">
        <v>0.6</v>
      </c>
      <c r="S9" s="30"/>
      <c r="T9" s="36"/>
      <c r="U9" s="32"/>
    </row>
    <row r="10" ht="33.75" spans="1:21">
      <c r="A10" s="10">
        <v>95</v>
      </c>
      <c r="B10" s="53" t="s">
        <v>29</v>
      </c>
      <c r="C10" s="10">
        <v>220</v>
      </c>
      <c r="D10" s="52">
        <v>19.58</v>
      </c>
      <c r="E10" s="10">
        <v>19.4</v>
      </c>
      <c r="F10" s="10">
        <v>21.59</v>
      </c>
      <c r="G10" s="52">
        <v>339</v>
      </c>
      <c r="H10" s="52">
        <v>0.17</v>
      </c>
      <c r="I10" s="52">
        <v>0.37</v>
      </c>
      <c r="J10" s="56">
        <v>10.72</v>
      </c>
      <c r="K10" s="56">
        <v>0</v>
      </c>
      <c r="L10" s="52">
        <v>0</v>
      </c>
      <c r="M10" s="52">
        <v>74.8</v>
      </c>
      <c r="N10" s="52">
        <v>0</v>
      </c>
      <c r="O10" s="52">
        <v>49.09</v>
      </c>
      <c r="P10" s="52">
        <v>0.03</v>
      </c>
      <c r="Q10" s="52">
        <v>0.02</v>
      </c>
      <c r="R10" s="10">
        <v>3.25</v>
      </c>
      <c r="S10" s="30"/>
      <c r="T10" s="124"/>
      <c r="U10" s="32"/>
    </row>
    <row r="11" spans="1:21">
      <c r="A11" s="10" t="s">
        <v>30</v>
      </c>
      <c r="B11" s="51" t="s">
        <v>31</v>
      </c>
      <c r="C11" s="10">
        <v>30</v>
      </c>
      <c r="D11" s="10">
        <v>0.78</v>
      </c>
      <c r="E11" s="10">
        <v>2.88</v>
      </c>
      <c r="F11" s="10">
        <v>2.86</v>
      </c>
      <c r="G11" s="10">
        <v>40.32</v>
      </c>
      <c r="H11" s="82">
        <v>0</v>
      </c>
      <c r="I11" s="82"/>
      <c r="J11" s="80">
        <v>0.39</v>
      </c>
      <c r="K11" s="82">
        <v>0</v>
      </c>
      <c r="L11" s="82">
        <v>0</v>
      </c>
      <c r="M11" s="80">
        <v>0.01</v>
      </c>
      <c r="N11" s="82">
        <v>0</v>
      </c>
      <c r="O11" s="82">
        <v>0</v>
      </c>
      <c r="P11" s="82"/>
      <c r="Q11" s="82"/>
      <c r="R11" s="81">
        <v>0.1</v>
      </c>
      <c r="S11" s="30"/>
      <c r="T11" s="36"/>
      <c r="U11" s="32"/>
    </row>
    <row r="12" customFormat="1" spans="1:18">
      <c r="A12" s="10"/>
      <c r="B12" s="51" t="s">
        <v>32</v>
      </c>
      <c r="C12" s="10">
        <v>35</v>
      </c>
      <c r="D12" s="10">
        <v>2.66</v>
      </c>
      <c r="E12" s="52">
        <v>0.32</v>
      </c>
      <c r="F12" s="10">
        <v>17.39</v>
      </c>
      <c r="G12" s="52">
        <v>79.1</v>
      </c>
      <c r="H12" s="52">
        <v>0</v>
      </c>
      <c r="I12" s="52"/>
      <c r="J12" s="56">
        <v>0</v>
      </c>
      <c r="K12" s="56">
        <v>9.1</v>
      </c>
      <c r="L12" s="10">
        <v>0.39</v>
      </c>
      <c r="M12" s="52">
        <v>29.5</v>
      </c>
      <c r="N12" s="52">
        <v>29.5</v>
      </c>
      <c r="O12" s="52">
        <v>12.25</v>
      </c>
      <c r="P12" s="52"/>
      <c r="Q12" s="52"/>
      <c r="R12" s="10">
        <v>0.56</v>
      </c>
    </row>
    <row r="13" spans="1:21">
      <c r="A13" s="10"/>
      <c r="B13" s="51" t="s">
        <v>33</v>
      </c>
      <c r="C13" s="10">
        <v>30</v>
      </c>
      <c r="D13" s="10">
        <v>1.48</v>
      </c>
      <c r="E13" s="10">
        <v>0.24</v>
      </c>
      <c r="F13" s="10">
        <v>11.22</v>
      </c>
      <c r="G13" s="10">
        <v>35.46</v>
      </c>
      <c r="H13" s="52">
        <v>0.03</v>
      </c>
      <c r="I13" s="52"/>
      <c r="J13" s="56">
        <v>0</v>
      </c>
      <c r="K13" s="56">
        <v>0</v>
      </c>
      <c r="L13" s="10">
        <v>0.31</v>
      </c>
      <c r="M13" s="52">
        <v>7.87</v>
      </c>
      <c r="N13" s="52">
        <v>35.55</v>
      </c>
      <c r="O13" s="52">
        <v>10.6</v>
      </c>
      <c r="P13" s="52"/>
      <c r="Q13" s="52"/>
      <c r="R13" s="10">
        <v>0.8</v>
      </c>
      <c r="S13" s="30"/>
      <c r="T13" s="36"/>
      <c r="U13" s="32"/>
    </row>
    <row r="14" spans="1:21">
      <c r="A14" s="10">
        <v>130</v>
      </c>
      <c r="B14" s="51" t="s">
        <v>34</v>
      </c>
      <c r="C14" s="10">
        <v>200</v>
      </c>
      <c r="D14" s="52">
        <v>0.76</v>
      </c>
      <c r="E14" s="52">
        <v>0</v>
      </c>
      <c r="F14" s="52">
        <v>20.57</v>
      </c>
      <c r="G14" s="52">
        <v>85</v>
      </c>
      <c r="H14" s="80">
        <v>0.02</v>
      </c>
      <c r="I14" s="80">
        <v>0.06</v>
      </c>
      <c r="J14" s="56">
        <v>1.6</v>
      </c>
      <c r="K14" s="56">
        <v>0</v>
      </c>
      <c r="L14" s="52">
        <v>0.2</v>
      </c>
      <c r="M14" s="52">
        <v>21.6</v>
      </c>
      <c r="N14" s="52">
        <v>14</v>
      </c>
      <c r="O14" s="52">
        <v>10.8</v>
      </c>
      <c r="P14" s="52">
        <v>0.02</v>
      </c>
      <c r="Q14" s="52"/>
      <c r="R14" s="52">
        <v>2.7</v>
      </c>
      <c r="S14" s="30"/>
      <c r="T14" s="36"/>
      <c r="U14" s="32"/>
    </row>
    <row r="15" spans="1:21">
      <c r="A15" s="3" t="s">
        <v>35</v>
      </c>
      <c r="B15" s="5"/>
      <c r="C15" s="8">
        <f t="shared" ref="C15:R15" si="0">SUM(C8:C14)</f>
        <v>795</v>
      </c>
      <c r="D15" s="9">
        <f t="shared" si="0"/>
        <v>49.46</v>
      </c>
      <c r="E15" s="9">
        <f t="shared" si="0"/>
        <v>38.46</v>
      </c>
      <c r="F15" s="9">
        <v>122.32</v>
      </c>
      <c r="G15" s="9">
        <f t="shared" si="0"/>
        <v>828</v>
      </c>
      <c r="H15" s="9">
        <f t="shared" si="0"/>
        <v>0.348</v>
      </c>
      <c r="I15" s="9">
        <f t="shared" si="0"/>
        <v>0.49</v>
      </c>
      <c r="J15" s="9">
        <f t="shared" si="0"/>
        <v>26.95</v>
      </c>
      <c r="K15" s="9">
        <f t="shared" si="0"/>
        <v>9.87</v>
      </c>
      <c r="L15" s="9">
        <f t="shared" si="0"/>
        <v>1.532</v>
      </c>
      <c r="M15" s="9">
        <f t="shared" si="0"/>
        <v>165.86</v>
      </c>
      <c r="N15" s="9">
        <f t="shared" si="0"/>
        <v>195.72</v>
      </c>
      <c r="O15" s="9">
        <f t="shared" si="0"/>
        <v>113.94</v>
      </c>
      <c r="P15" s="9">
        <f t="shared" si="0"/>
        <v>0.08</v>
      </c>
      <c r="Q15" s="9">
        <f t="shared" si="0"/>
        <v>0.1</v>
      </c>
      <c r="R15" s="9">
        <f t="shared" si="0"/>
        <v>8.54</v>
      </c>
      <c r="S15" s="30"/>
      <c r="T15" s="36"/>
      <c r="U15" s="32"/>
    </row>
    <row r="16" spans="1:21">
      <c r="A16" s="30"/>
      <c r="B16" s="5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6"/>
      <c r="U16" s="32"/>
    </row>
    <row r="17" spans="1:21">
      <c r="A17" s="30"/>
      <c r="B17" s="5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6"/>
      <c r="U17" s="32"/>
    </row>
    <row r="18" spans="1:21">
      <c r="A18" s="30"/>
      <c r="B18" s="5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6"/>
      <c r="U18" s="32"/>
    </row>
    <row r="19" spans="1:21">
      <c r="A19" s="30"/>
      <c r="B19" s="5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6"/>
      <c r="U19" s="32"/>
    </row>
    <row r="20" spans="1:21">
      <c r="A20" s="30"/>
      <c r="B20" s="5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6"/>
      <c r="U20" s="32"/>
    </row>
    <row r="21" spans="1:21">
      <c r="A21" s="30"/>
      <c r="B21" s="5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6"/>
      <c r="U21" s="32"/>
    </row>
    <row r="22" spans="1:21">
      <c r="A22" s="30"/>
      <c r="B22" s="5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6"/>
      <c r="U22" s="32"/>
    </row>
    <row r="23" spans="1:21">
      <c r="A23" s="30" t="s">
        <v>36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6"/>
      <c r="N23" s="32"/>
      <c r="S23" s="30"/>
      <c r="T23" s="36"/>
      <c r="U23" s="32"/>
    </row>
    <row r="24" spans="1:2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6"/>
      <c r="N24" s="32"/>
      <c r="S24" s="30"/>
      <c r="T24" s="36"/>
      <c r="U24" s="32"/>
    </row>
    <row r="25" spans="1:14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6"/>
      <c r="N25" s="32"/>
    </row>
    <row r="26" spans="1:14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6"/>
      <c r="N26" s="32"/>
    </row>
    <row r="27" spans="1:14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6"/>
      <c r="N27" s="32"/>
    </row>
    <row r="28" spans="1:14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6"/>
      <c r="N28" s="32"/>
    </row>
    <row r="29" spans="1:14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6"/>
      <c r="N29" s="32"/>
    </row>
    <row r="30" spans="1:14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6"/>
      <c r="N30" s="32"/>
    </row>
    <row r="31" spans="1:14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6"/>
      <c r="N31" s="32"/>
    </row>
    <row r="32" spans="1:14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1"/>
      <c r="M32" s="32"/>
      <c r="N32" s="32"/>
    </row>
    <row r="33" spans="1:1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1:1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1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</row>
    <row r="38" spans="1:1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</row>
  </sheetData>
  <mergeCells count="13">
    <mergeCell ref="C1:F1"/>
    <mergeCell ref="K1:R1"/>
    <mergeCell ref="C2:G2"/>
    <mergeCell ref="K2:R2"/>
    <mergeCell ref="D4:F4"/>
    <mergeCell ref="H4:L4"/>
    <mergeCell ref="M4:R4"/>
    <mergeCell ref="A7:R7"/>
    <mergeCell ref="A15:B15"/>
    <mergeCell ref="A4:A5"/>
    <mergeCell ref="B4:B5"/>
    <mergeCell ref="C4:C5"/>
    <mergeCell ref="G4:G5"/>
  </mergeCells>
  <pageMargins left="0.25" right="0.25" top="0.5625" bottom="0.75" header="0.3" footer="0.3"/>
  <pageSetup paperSize="9" orientation="landscape" horizontalDpi="180" verticalDpi="18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Y33"/>
  <sheetViews>
    <sheetView tabSelected="1" zoomScale="80" zoomScaleNormal="80" showWhiteSpace="0" workbookViewId="0">
      <selection activeCell="C7" sqref="C7"/>
    </sheetView>
  </sheetViews>
  <sheetFormatPr defaultColWidth="9" defaultRowHeight="15"/>
  <cols>
    <col min="1" max="1" width="0.428571428571429" customWidth="1"/>
    <col min="2" max="2" width="6.14285714285714" customWidth="1"/>
    <col min="3" max="3" width="26.6" customWidth="1"/>
    <col min="4" max="4" width="7.71428571428571" customWidth="1"/>
    <col min="5" max="5" width="6.85714285714286" customWidth="1"/>
    <col min="6" max="6" width="7.28571428571429" customWidth="1"/>
    <col min="7" max="7" width="7.71428571428571" customWidth="1"/>
    <col min="8" max="8" width="8.85714285714286" customWidth="1"/>
    <col min="9" max="10" width="4.85714285714286" customWidth="1"/>
    <col min="11" max="11" width="6.85714285714286" customWidth="1"/>
    <col min="12" max="12" width="7" customWidth="1"/>
    <col min="13" max="13" width="6.42857142857143" customWidth="1"/>
    <col min="14" max="14" width="8.14285714285714" customWidth="1"/>
    <col min="15" max="15" width="7.42857142857143" customWidth="1"/>
    <col min="16" max="16" width="7.28571428571429" customWidth="1"/>
    <col min="17" max="17" width="5.57142857142857" customWidth="1"/>
    <col min="18" max="18" width="4.71428571428571" customWidth="1"/>
    <col min="19" max="19" width="7.28571428571429" customWidth="1"/>
  </cols>
  <sheetData>
    <row r="1" ht="15.75" spans="2:19">
      <c r="B1" s="20" t="s">
        <v>117</v>
      </c>
      <c r="C1" s="20" t="s">
        <v>65</v>
      </c>
      <c r="D1" s="21"/>
      <c r="E1" s="21"/>
      <c r="F1" s="21"/>
      <c r="G1" s="21"/>
      <c r="H1" s="22"/>
      <c r="I1" s="22"/>
      <c r="J1" s="22"/>
      <c r="K1" s="22"/>
      <c r="L1" s="21"/>
      <c r="M1" s="21"/>
      <c r="N1" s="21"/>
      <c r="O1" s="21"/>
      <c r="P1" s="21"/>
      <c r="Q1" s="21"/>
      <c r="R1" s="21"/>
      <c r="S1" s="21"/>
    </row>
    <row r="2" ht="15.75" spans="2:19">
      <c r="B2" s="20" t="s">
        <v>1</v>
      </c>
      <c r="C2" s="20"/>
      <c r="D2" s="23"/>
      <c r="E2" s="23"/>
      <c r="F2" s="23"/>
      <c r="G2" s="23"/>
      <c r="H2" s="23"/>
      <c r="I2" s="22"/>
      <c r="J2" s="22"/>
      <c r="K2" s="22"/>
      <c r="L2" s="22" t="s">
        <v>118</v>
      </c>
      <c r="M2" s="22"/>
      <c r="N2" s="22"/>
      <c r="O2" s="22"/>
      <c r="P2" s="22"/>
      <c r="Q2" s="22"/>
      <c r="R2" s="22"/>
      <c r="S2" s="22"/>
    </row>
    <row r="3" spans="2:22">
      <c r="B3" s="1" t="s">
        <v>3</v>
      </c>
      <c r="C3" s="1" t="s">
        <v>4</v>
      </c>
      <c r="D3" s="2" t="s">
        <v>5</v>
      </c>
      <c r="E3" s="3" t="s">
        <v>6</v>
      </c>
      <c r="F3" s="4"/>
      <c r="G3" s="5"/>
      <c r="H3" s="2" t="s">
        <v>7</v>
      </c>
      <c r="I3" s="3" t="s">
        <v>8</v>
      </c>
      <c r="J3" s="4"/>
      <c r="K3" s="4"/>
      <c r="L3" s="4"/>
      <c r="M3" s="5"/>
      <c r="N3" s="3" t="s">
        <v>9</v>
      </c>
      <c r="O3" s="4"/>
      <c r="P3" s="4"/>
      <c r="Q3" s="4"/>
      <c r="R3" s="4"/>
      <c r="S3" s="5"/>
      <c r="T3" s="36"/>
      <c r="U3" s="36"/>
      <c r="V3" s="32"/>
    </row>
    <row r="4" spans="2:22">
      <c r="B4" s="6"/>
      <c r="C4" s="6"/>
      <c r="D4" s="7"/>
      <c r="E4" s="8" t="s">
        <v>10</v>
      </c>
      <c r="F4" s="8" t="s">
        <v>11</v>
      </c>
      <c r="G4" s="8" t="s">
        <v>12</v>
      </c>
      <c r="H4" s="7"/>
      <c r="I4" s="8" t="s">
        <v>13</v>
      </c>
      <c r="J4" s="8" t="s">
        <v>14</v>
      </c>
      <c r="K4" s="8" t="s">
        <v>15</v>
      </c>
      <c r="L4" s="8" t="s">
        <v>16</v>
      </c>
      <c r="M4" s="8" t="s">
        <v>17</v>
      </c>
      <c r="N4" s="8" t="s">
        <v>18</v>
      </c>
      <c r="O4" s="8" t="s">
        <v>19</v>
      </c>
      <c r="P4" s="8" t="s">
        <v>20</v>
      </c>
      <c r="Q4" s="8" t="s">
        <v>21</v>
      </c>
      <c r="R4" s="8" t="s">
        <v>22</v>
      </c>
      <c r="S4" s="8" t="s">
        <v>23</v>
      </c>
      <c r="T4" s="36"/>
      <c r="U4" s="36"/>
      <c r="V4" s="32"/>
    </row>
    <row r="5" ht="13.5" customHeight="1" spans="2:22">
      <c r="B5" s="14" t="s">
        <v>24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15"/>
      <c r="T5" s="30"/>
      <c r="U5" s="36"/>
      <c r="V5" s="32"/>
    </row>
    <row r="6" spans="2:22">
      <c r="B6" s="25">
        <v>156</v>
      </c>
      <c r="C6" s="26" t="s">
        <v>119</v>
      </c>
      <c r="D6" s="25">
        <v>100</v>
      </c>
      <c r="E6" s="27">
        <v>2.46</v>
      </c>
      <c r="F6" s="27">
        <v>7.92</v>
      </c>
      <c r="G6" s="27">
        <v>9.67</v>
      </c>
      <c r="H6" s="27">
        <v>102.32</v>
      </c>
      <c r="I6" s="27">
        <v>0.18</v>
      </c>
      <c r="J6" s="27">
        <v>0.02</v>
      </c>
      <c r="K6" s="27">
        <v>10.4</v>
      </c>
      <c r="L6" s="29">
        <v>0</v>
      </c>
      <c r="M6" s="27">
        <v>2.36</v>
      </c>
      <c r="N6" s="27">
        <v>32.32</v>
      </c>
      <c r="O6" s="27">
        <v>39.04</v>
      </c>
      <c r="P6" s="27">
        <v>18.72</v>
      </c>
      <c r="Q6" s="27"/>
      <c r="R6" s="27"/>
      <c r="S6" s="27">
        <v>0.8</v>
      </c>
      <c r="T6" s="30"/>
      <c r="U6" s="36"/>
      <c r="V6" s="32"/>
    </row>
    <row r="7" spans="2:22">
      <c r="B7" s="25">
        <v>47</v>
      </c>
      <c r="C7" s="26" t="s">
        <v>120</v>
      </c>
      <c r="D7" s="25">
        <v>200</v>
      </c>
      <c r="E7" s="27">
        <v>8.47</v>
      </c>
      <c r="F7" s="27">
        <v>5.28</v>
      </c>
      <c r="G7" s="25">
        <v>16.47</v>
      </c>
      <c r="H7" s="27">
        <v>117.6</v>
      </c>
      <c r="I7" s="25">
        <v>0.17</v>
      </c>
      <c r="J7" s="27">
        <v>0.03</v>
      </c>
      <c r="K7" s="27">
        <v>2.89</v>
      </c>
      <c r="L7" s="29">
        <v>0</v>
      </c>
      <c r="M7" s="25">
        <v>1.88</v>
      </c>
      <c r="N7" s="27">
        <v>23.32</v>
      </c>
      <c r="O7" s="27">
        <v>45.38</v>
      </c>
      <c r="P7" s="27">
        <v>19.34</v>
      </c>
      <c r="Q7" s="27">
        <v>0.01</v>
      </c>
      <c r="R7" s="27">
        <v>0.01</v>
      </c>
      <c r="S7" s="27">
        <v>0.72</v>
      </c>
      <c r="T7" s="30"/>
      <c r="U7" s="36"/>
      <c r="V7" s="32"/>
    </row>
    <row r="8" ht="28.5" customHeight="1" spans="2:22">
      <c r="B8" s="25" t="s">
        <v>121</v>
      </c>
      <c r="C8" s="28" t="s">
        <v>122</v>
      </c>
      <c r="D8" s="25">
        <v>180</v>
      </c>
      <c r="E8" s="27">
        <v>4.32</v>
      </c>
      <c r="F8" s="27">
        <v>6.3</v>
      </c>
      <c r="G8" s="25">
        <v>48.44</v>
      </c>
      <c r="H8" s="27">
        <v>260.74</v>
      </c>
      <c r="I8" s="27">
        <v>0.036</v>
      </c>
      <c r="J8" s="27"/>
      <c r="K8" s="25">
        <v>0.72</v>
      </c>
      <c r="L8" s="25">
        <v>0.18</v>
      </c>
      <c r="M8" s="27">
        <v>2.7</v>
      </c>
      <c r="N8" s="27">
        <v>25.2</v>
      </c>
      <c r="O8" s="27">
        <v>73.8</v>
      </c>
      <c r="P8" s="27">
        <v>23.4</v>
      </c>
      <c r="Q8" s="27"/>
      <c r="R8" s="27"/>
      <c r="S8" s="25">
        <v>0.72</v>
      </c>
      <c r="T8" s="30"/>
      <c r="U8" s="36"/>
      <c r="V8" s="32"/>
    </row>
    <row r="9" spans="2:22">
      <c r="B9" s="25" t="s">
        <v>123</v>
      </c>
      <c r="C9" s="26" t="s">
        <v>124</v>
      </c>
      <c r="D9" s="25">
        <v>90</v>
      </c>
      <c r="E9" s="25">
        <v>12.8</v>
      </c>
      <c r="F9" s="25">
        <v>13.8</v>
      </c>
      <c r="G9" s="27">
        <v>9.9</v>
      </c>
      <c r="H9" s="25">
        <v>206.9</v>
      </c>
      <c r="I9" s="33">
        <v>0.072</v>
      </c>
      <c r="J9" s="33">
        <v>0.06</v>
      </c>
      <c r="K9" s="33">
        <v>0.72</v>
      </c>
      <c r="L9" s="33">
        <v>0.027</v>
      </c>
      <c r="M9" s="33">
        <v>0.18</v>
      </c>
      <c r="N9" s="33">
        <v>53.1</v>
      </c>
      <c r="O9" s="33">
        <v>152.1</v>
      </c>
      <c r="P9" s="33">
        <v>31.5</v>
      </c>
      <c r="Q9" s="33">
        <v>0.06</v>
      </c>
      <c r="R9" s="33">
        <v>0.08</v>
      </c>
      <c r="S9" s="33">
        <v>0.99</v>
      </c>
      <c r="T9" s="30"/>
      <c r="U9" s="36"/>
      <c r="V9" s="32"/>
    </row>
    <row r="10" spans="2:22">
      <c r="B10" s="25" t="s">
        <v>125</v>
      </c>
      <c r="C10" s="26" t="s">
        <v>31</v>
      </c>
      <c r="D10" s="25">
        <v>30</v>
      </c>
      <c r="E10" s="25">
        <v>0.78</v>
      </c>
      <c r="F10" s="25">
        <v>2.88</v>
      </c>
      <c r="G10" s="25">
        <v>2.82</v>
      </c>
      <c r="H10" s="25">
        <v>40.32</v>
      </c>
      <c r="I10" s="34">
        <v>0</v>
      </c>
      <c r="J10" s="34"/>
      <c r="K10" s="35">
        <v>0.39</v>
      </c>
      <c r="L10" s="34">
        <v>0</v>
      </c>
      <c r="M10" s="34">
        <v>0</v>
      </c>
      <c r="N10" s="35">
        <v>0.01</v>
      </c>
      <c r="O10" s="34">
        <v>0</v>
      </c>
      <c r="P10" s="34">
        <v>0</v>
      </c>
      <c r="Q10" s="34"/>
      <c r="R10" s="34"/>
      <c r="S10" s="33">
        <v>0.1</v>
      </c>
      <c r="T10" s="30"/>
      <c r="U10" s="36"/>
      <c r="V10" s="32"/>
    </row>
    <row r="11" spans="2:22">
      <c r="B11" s="25"/>
      <c r="C11" s="26" t="s">
        <v>32</v>
      </c>
      <c r="D11" s="25">
        <v>35</v>
      </c>
      <c r="E11" s="25">
        <v>1.88</v>
      </c>
      <c r="F11" s="27">
        <v>0.2</v>
      </c>
      <c r="G11" s="25">
        <v>12.13</v>
      </c>
      <c r="H11" s="27">
        <v>40.48</v>
      </c>
      <c r="I11" s="27">
        <v>0.03</v>
      </c>
      <c r="J11" s="27"/>
      <c r="K11" s="29">
        <v>0</v>
      </c>
      <c r="L11" s="29">
        <v>0</v>
      </c>
      <c r="M11" s="25">
        <v>0.3</v>
      </c>
      <c r="N11" s="27">
        <v>5</v>
      </c>
      <c r="O11" s="27">
        <v>15.9</v>
      </c>
      <c r="P11" s="27">
        <v>3.43</v>
      </c>
      <c r="Q11" s="27"/>
      <c r="R11" s="27"/>
      <c r="S11" s="25">
        <v>0.27</v>
      </c>
      <c r="T11" s="30"/>
      <c r="U11" s="36"/>
      <c r="V11" s="32"/>
    </row>
    <row r="12" ht="21" customHeight="1" spans="2:22">
      <c r="B12" s="25"/>
      <c r="C12" s="26" t="s">
        <v>33</v>
      </c>
      <c r="D12" s="25">
        <v>30</v>
      </c>
      <c r="E12" s="25">
        <v>1.48</v>
      </c>
      <c r="F12" s="25">
        <v>0.24</v>
      </c>
      <c r="G12" s="25">
        <v>9.8</v>
      </c>
      <c r="H12" s="25">
        <v>35.46</v>
      </c>
      <c r="I12" s="27">
        <v>0.03</v>
      </c>
      <c r="J12" s="27"/>
      <c r="K12" s="29">
        <v>0</v>
      </c>
      <c r="L12" s="29">
        <v>0</v>
      </c>
      <c r="M12" s="25">
        <v>0.31</v>
      </c>
      <c r="N12" s="27">
        <v>7.87</v>
      </c>
      <c r="O12" s="27">
        <v>35.55</v>
      </c>
      <c r="P12" s="27">
        <v>10.6</v>
      </c>
      <c r="Q12" s="27"/>
      <c r="R12" s="27"/>
      <c r="S12" s="25">
        <v>0.8</v>
      </c>
      <c r="T12" s="30"/>
      <c r="U12" s="36"/>
      <c r="V12" s="32"/>
    </row>
    <row r="13" ht="19" customHeight="1" spans="2:22">
      <c r="B13" s="25" t="s">
        <v>126</v>
      </c>
      <c r="C13" s="26" t="s">
        <v>127</v>
      </c>
      <c r="D13" s="25">
        <v>200</v>
      </c>
      <c r="E13" s="27">
        <v>0.2</v>
      </c>
      <c r="F13" s="29">
        <v>0.05</v>
      </c>
      <c r="G13" s="27">
        <v>14</v>
      </c>
      <c r="H13" s="27">
        <v>56.8</v>
      </c>
      <c r="I13" s="29">
        <v>0</v>
      </c>
      <c r="J13" s="27">
        <v>0.01</v>
      </c>
      <c r="K13" s="29">
        <v>0</v>
      </c>
      <c r="L13" s="29">
        <v>0</v>
      </c>
      <c r="M13" s="29">
        <v>0</v>
      </c>
      <c r="N13" s="27">
        <v>12</v>
      </c>
      <c r="O13" s="27">
        <v>4</v>
      </c>
      <c r="P13" s="27">
        <v>6</v>
      </c>
      <c r="Q13" s="27"/>
      <c r="R13" s="27"/>
      <c r="S13" s="27">
        <v>0.8</v>
      </c>
      <c r="T13" s="30"/>
      <c r="U13" s="36"/>
      <c r="V13" s="32"/>
    </row>
    <row r="14" ht="19" customHeight="1" spans="2:22">
      <c r="B14" s="14" t="s">
        <v>35</v>
      </c>
      <c r="C14" s="15"/>
      <c r="D14" s="16">
        <f>SUM(D6:D13)</f>
        <v>865</v>
      </c>
      <c r="E14" s="17">
        <f t="shared" ref="E14:S14" si="0">SUM(E6:E13)</f>
        <v>32.39</v>
      </c>
      <c r="F14" s="17">
        <f t="shared" si="0"/>
        <v>36.67</v>
      </c>
      <c r="G14" s="17">
        <f t="shared" si="0"/>
        <v>123.23</v>
      </c>
      <c r="H14" s="17">
        <f t="shared" si="0"/>
        <v>860.62</v>
      </c>
      <c r="I14" s="17">
        <f t="shared" si="0"/>
        <v>0.518</v>
      </c>
      <c r="J14" s="17">
        <f t="shared" si="0"/>
        <v>0.12</v>
      </c>
      <c r="K14" s="17">
        <f t="shared" si="0"/>
        <v>15.12</v>
      </c>
      <c r="L14" s="17">
        <f t="shared" si="0"/>
        <v>0.207</v>
      </c>
      <c r="M14" s="17">
        <f t="shared" si="0"/>
        <v>7.73</v>
      </c>
      <c r="N14" s="17">
        <f t="shared" si="0"/>
        <v>158.82</v>
      </c>
      <c r="O14" s="17">
        <f t="shared" si="0"/>
        <v>365.77</v>
      </c>
      <c r="P14" s="17">
        <f t="shared" si="0"/>
        <v>112.99</v>
      </c>
      <c r="Q14" s="17">
        <f t="shared" si="0"/>
        <v>0.07</v>
      </c>
      <c r="R14" s="17">
        <f t="shared" si="0"/>
        <v>0.09</v>
      </c>
      <c r="S14" s="17">
        <f t="shared" si="0"/>
        <v>5.2</v>
      </c>
      <c r="T14" s="37"/>
      <c r="U14" s="36"/>
      <c r="V14" s="32"/>
    </row>
    <row r="15" ht="11.25" customHeight="1" spans="20:22">
      <c r="T15" s="30"/>
      <c r="U15" s="36"/>
      <c r="V15" s="32"/>
    </row>
    <row r="16" spans="2:22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6"/>
      <c r="O16" s="32"/>
      <c r="T16" s="30"/>
      <c r="U16" s="36"/>
      <c r="V16" s="32"/>
    </row>
    <row r="17" spans="2:15">
      <c r="B17" s="30" t="s">
        <v>36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6"/>
      <c r="O17" s="32"/>
    </row>
    <row r="18" spans="2:15"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6"/>
      <c r="O18" s="32"/>
    </row>
    <row r="19" spans="2:25"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6"/>
      <c r="O19" s="32"/>
      <c r="Y19" t="s">
        <v>128</v>
      </c>
    </row>
    <row r="20" spans="2:1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6"/>
      <c r="O20" s="32"/>
    </row>
    <row r="21" spans="2:1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6"/>
      <c r="O21" s="32"/>
    </row>
    <row r="22" spans="2:1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6"/>
      <c r="O22" s="32"/>
    </row>
    <row r="23" spans="2:1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6"/>
      <c r="O23" s="32"/>
    </row>
    <row r="24" spans="2:15"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6"/>
      <c r="O24" s="32"/>
    </row>
    <row r="25" spans="2:15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6"/>
      <c r="O25" s="32"/>
    </row>
    <row r="26" spans="2:15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6"/>
      <c r="O26" s="32"/>
    </row>
    <row r="27" spans="2:15"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0"/>
      <c r="N27" s="36"/>
      <c r="O27" s="32"/>
    </row>
    <row r="28" spans="2:15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0"/>
      <c r="N28" s="36"/>
      <c r="O28" s="32"/>
    </row>
    <row r="29" spans="2:15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0"/>
      <c r="N29" s="36"/>
      <c r="O29" s="32"/>
    </row>
    <row r="30" spans="2:15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0"/>
      <c r="N30" s="36"/>
      <c r="O30" s="32"/>
    </row>
    <row r="31" spans="2:15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0"/>
      <c r="N31" s="36"/>
      <c r="O31" s="32"/>
    </row>
    <row r="32" spans="13:15">
      <c r="M32" s="30"/>
      <c r="N32" s="36"/>
      <c r="O32" s="32"/>
    </row>
    <row r="33" spans="13:15">
      <c r="M33" s="31"/>
      <c r="N33" s="32"/>
      <c r="O33" s="32"/>
    </row>
  </sheetData>
  <mergeCells count="13">
    <mergeCell ref="D1:G1"/>
    <mergeCell ref="L1:S1"/>
    <mergeCell ref="D2:H2"/>
    <mergeCell ref="L2:S2"/>
    <mergeCell ref="E3:G3"/>
    <mergeCell ref="I3:M3"/>
    <mergeCell ref="N3:S3"/>
    <mergeCell ref="B5:S5"/>
    <mergeCell ref="B14:C14"/>
    <mergeCell ref="B3:B4"/>
    <mergeCell ref="C3:C4"/>
    <mergeCell ref="D3:D4"/>
    <mergeCell ref="H3:H4"/>
  </mergeCells>
  <pageMargins left="0.7" right="0.7" top="0.75" bottom="0.75" header="0.3" footer="0.3"/>
  <pageSetup paperSize="9" orientation="landscape" horizontalDpi="180" verticalDpi="18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4"/>
  <sheetViews>
    <sheetView workbookViewId="0">
      <selection activeCell="D36" sqref="D36"/>
    </sheetView>
  </sheetViews>
  <sheetFormatPr defaultColWidth="9" defaultRowHeight="15"/>
  <cols>
    <col min="11" max="11" width="9.57142857142857" customWidth="1"/>
  </cols>
  <sheetData>
    <row r="1" spans="1:18">
      <c r="A1" s="1"/>
      <c r="B1" s="1"/>
      <c r="C1" s="2" t="s">
        <v>5</v>
      </c>
      <c r="D1" s="3" t="s">
        <v>6</v>
      </c>
      <c r="E1" s="4"/>
      <c r="F1" s="5"/>
      <c r="G1" s="2" t="s">
        <v>7</v>
      </c>
      <c r="H1" s="3" t="s">
        <v>8</v>
      </c>
      <c r="I1" s="4"/>
      <c r="J1" s="4"/>
      <c r="K1" s="4"/>
      <c r="L1" s="5"/>
      <c r="M1" s="3" t="s">
        <v>9</v>
      </c>
      <c r="N1" s="4"/>
      <c r="O1" s="4"/>
      <c r="P1" s="4"/>
      <c r="Q1" s="4"/>
      <c r="R1" s="5"/>
    </row>
    <row r="2" spans="1:18">
      <c r="A2" s="6"/>
      <c r="B2" s="6"/>
      <c r="C2" s="7"/>
      <c r="D2" s="8" t="s">
        <v>10</v>
      </c>
      <c r="E2" s="8" t="s">
        <v>11</v>
      </c>
      <c r="F2" s="8" t="s">
        <v>12</v>
      </c>
      <c r="G2" s="7"/>
      <c r="H2" s="8" t="s">
        <v>13</v>
      </c>
      <c r="I2" s="8" t="s">
        <v>14</v>
      </c>
      <c r="J2" s="8" t="s">
        <v>15</v>
      </c>
      <c r="K2" s="8" t="s">
        <v>16</v>
      </c>
      <c r="L2" s="8" t="s">
        <v>17</v>
      </c>
      <c r="M2" s="8" t="s">
        <v>18</v>
      </c>
      <c r="N2" s="8" t="s">
        <v>19</v>
      </c>
      <c r="O2" s="8" t="s">
        <v>20</v>
      </c>
      <c r="P2" s="8" t="s">
        <v>21</v>
      </c>
      <c r="Q2" s="8" t="s">
        <v>22</v>
      </c>
      <c r="R2" s="8" t="s">
        <v>23</v>
      </c>
    </row>
    <row r="3" spans="1:18">
      <c r="A3" s="3" t="s">
        <v>129</v>
      </c>
      <c r="B3" s="5"/>
      <c r="C3" s="8">
        <v>1345</v>
      </c>
      <c r="D3" s="9">
        <v>51.63</v>
      </c>
      <c r="E3" s="9">
        <v>62.7</v>
      </c>
      <c r="F3" s="9">
        <v>199.07</v>
      </c>
      <c r="G3" s="9">
        <v>1537.02</v>
      </c>
      <c r="H3" s="9">
        <v>0.567</v>
      </c>
      <c r="I3" s="9">
        <v>0.14</v>
      </c>
      <c r="J3" s="9">
        <v>10.79</v>
      </c>
      <c r="K3" s="9">
        <v>25.093</v>
      </c>
      <c r="L3" s="9">
        <v>5.493</v>
      </c>
      <c r="M3" s="9">
        <v>352.91</v>
      </c>
      <c r="N3" s="9">
        <v>1013.33</v>
      </c>
      <c r="O3" s="9">
        <v>188.19</v>
      </c>
      <c r="P3" s="9">
        <v>0.07</v>
      </c>
      <c r="Q3" s="9">
        <v>0.05</v>
      </c>
      <c r="R3" s="9">
        <v>17.83</v>
      </c>
    </row>
    <row r="4" spans="1:18">
      <c r="A4" s="3" t="s">
        <v>129</v>
      </c>
      <c r="B4" s="5"/>
      <c r="C4" s="10">
        <v>1385</v>
      </c>
      <c r="D4" s="9">
        <v>59.0425</v>
      </c>
      <c r="E4" s="9">
        <v>39.995</v>
      </c>
      <c r="F4" s="9">
        <v>195.10625</v>
      </c>
      <c r="G4" s="9">
        <v>1338.91</v>
      </c>
      <c r="H4" s="9">
        <v>0.819</v>
      </c>
      <c r="I4" s="9">
        <v>0.25</v>
      </c>
      <c r="J4" s="9">
        <v>23.75</v>
      </c>
      <c r="K4" s="9">
        <v>20.329</v>
      </c>
      <c r="L4" s="9">
        <v>5.702</v>
      </c>
      <c r="M4" s="9">
        <v>485.26</v>
      </c>
      <c r="N4" s="9">
        <v>791.02</v>
      </c>
      <c r="O4" s="9">
        <v>244.85</v>
      </c>
      <c r="P4" s="9">
        <v>0.16</v>
      </c>
      <c r="Q4" s="9">
        <v>0.12</v>
      </c>
      <c r="R4" s="9">
        <v>17.79</v>
      </c>
    </row>
    <row r="5" spans="1:18">
      <c r="A5" s="3" t="s">
        <v>129</v>
      </c>
      <c r="B5" s="5"/>
      <c r="C5" s="8">
        <v>1325</v>
      </c>
      <c r="D5" s="9">
        <v>55.38</v>
      </c>
      <c r="E5" s="9">
        <v>41.76</v>
      </c>
      <c r="F5" s="9">
        <v>194.29</v>
      </c>
      <c r="G5" s="9">
        <v>1346.14</v>
      </c>
      <c r="H5" s="9">
        <v>0.434</v>
      </c>
      <c r="I5" s="9">
        <v>0.16</v>
      </c>
      <c r="J5" s="9">
        <v>17.57</v>
      </c>
      <c r="K5" s="9">
        <v>20.21</v>
      </c>
      <c r="L5" s="9">
        <v>14.44</v>
      </c>
      <c r="M5" s="9">
        <v>535.4</v>
      </c>
      <c r="N5" s="9">
        <v>793.88</v>
      </c>
      <c r="O5" s="9">
        <v>234.82</v>
      </c>
      <c r="P5" s="9">
        <v>1.12</v>
      </c>
      <c r="Q5" s="9">
        <v>0.03</v>
      </c>
      <c r="R5" s="9">
        <v>8.84</v>
      </c>
    </row>
    <row r="6" spans="1:18">
      <c r="A6" s="3" t="s">
        <v>129</v>
      </c>
      <c r="B6" s="5"/>
      <c r="C6" s="8">
        <v>1335</v>
      </c>
      <c r="D6" s="9">
        <v>45.28</v>
      </c>
      <c r="E6" s="9">
        <v>46.64</v>
      </c>
      <c r="F6" s="9">
        <v>205.45</v>
      </c>
      <c r="G6" s="9">
        <v>1377.13</v>
      </c>
      <c r="H6" s="9">
        <v>0.576</v>
      </c>
      <c r="I6" s="9">
        <v>0.2</v>
      </c>
      <c r="J6" s="9">
        <v>33.22</v>
      </c>
      <c r="K6" s="9">
        <v>25.548</v>
      </c>
      <c r="L6" s="9">
        <v>4.924</v>
      </c>
      <c r="M6" s="9">
        <v>501.36</v>
      </c>
      <c r="N6" s="9">
        <v>692.54</v>
      </c>
      <c r="O6" s="9">
        <v>248.94</v>
      </c>
      <c r="P6" s="9">
        <v>0.06</v>
      </c>
      <c r="Q6" s="9">
        <v>0.14</v>
      </c>
      <c r="R6" s="9">
        <v>9.89</v>
      </c>
    </row>
    <row r="7" spans="1:18">
      <c r="A7" s="3" t="s">
        <v>129</v>
      </c>
      <c r="B7" s="5"/>
      <c r="C7" s="8">
        <v>1355</v>
      </c>
      <c r="D7" s="9">
        <v>39.75</v>
      </c>
      <c r="E7" s="9">
        <v>70.4</v>
      </c>
      <c r="F7" s="9">
        <v>186.11</v>
      </c>
      <c r="G7" s="9">
        <v>1510.98</v>
      </c>
      <c r="H7" s="9">
        <v>0.478</v>
      </c>
      <c r="I7" s="9">
        <v>0.18</v>
      </c>
      <c r="J7" s="9">
        <v>46</v>
      </c>
      <c r="K7" s="9">
        <v>19.708</v>
      </c>
      <c r="L7" s="9">
        <v>11.96</v>
      </c>
      <c r="M7" s="9">
        <v>263.14</v>
      </c>
      <c r="N7" s="9">
        <v>637.87</v>
      </c>
      <c r="O7" s="9">
        <v>207.47</v>
      </c>
      <c r="P7" s="9">
        <v>0.02</v>
      </c>
      <c r="Q7" s="9">
        <v>0.05</v>
      </c>
      <c r="R7" s="9">
        <v>13.16</v>
      </c>
    </row>
    <row r="8" spans="1:18">
      <c r="A8" s="3" t="s">
        <v>129</v>
      </c>
      <c r="B8" s="5"/>
      <c r="C8" s="8">
        <v>1385</v>
      </c>
      <c r="D8" s="9">
        <v>77.8</v>
      </c>
      <c r="E8" s="9">
        <v>64.3</v>
      </c>
      <c r="F8" s="9">
        <v>382.81</v>
      </c>
      <c r="G8" s="9">
        <v>2314.19</v>
      </c>
      <c r="H8" s="9">
        <v>0.702</v>
      </c>
      <c r="I8" s="9">
        <v>0.15</v>
      </c>
      <c r="J8" s="9">
        <v>55.91072</v>
      </c>
      <c r="K8" s="9">
        <v>30.30132</v>
      </c>
      <c r="L8" s="9">
        <v>6.78528</v>
      </c>
      <c r="M8" s="9">
        <v>611.76264</v>
      </c>
      <c r="N8" s="9">
        <v>1032.6824</v>
      </c>
      <c r="O8" s="9">
        <v>268.34036</v>
      </c>
      <c r="P8" s="9">
        <v>0.07</v>
      </c>
      <c r="Q8" s="9">
        <v>0.04</v>
      </c>
      <c r="R8" s="9">
        <v>18.93888</v>
      </c>
    </row>
    <row r="9" spans="1:18">
      <c r="A9" s="3" t="s">
        <v>129</v>
      </c>
      <c r="B9" s="5"/>
      <c r="C9" s="8">
        <v>1340</v>
      </c>
      <c r="D9" s="9">
        <v>42.05</v>
      </c>
      <c r="E9" s="9">
        <v>47.51</v>
      </c>
      <c r="F9" s="9">
        <v>210.87</v>
      </c>
      <c r="G9" s="9">
        <v>1413.31</v>
      </c>
      <c r="H9" s="9">
        <v>0.4</v>
      </c>
      <c r="I9" s="9">
        <v>0.15</v>
      </c>
      <c r="J9" s="9">
        <v>30.45</v>
      </c>
      <c r="K9" s="9">
        <v>21.056</v>
      </c>
      <c r="L9" s="9">
        <v>4.78</v>
      </c>
      <c r="M9" s="9">
        <v>380.04</v>
      </c>
      <c r="N9" s="9">
        <v>747.87</v>
      </c>
      <c r="O9" s="9">
        <v>228.54</v>
      </c>
      <c r="P9" s="9">
        <v>0.03</v>
      </c>
      <c r="Q9" s="9">
        <v>0.04</v>
      </c>
      <c r="R9" s="9">
        <v>11.38</v>
      </c>
    </row>
    <row r="10" spans="1:18">
      <c r="A10" s="3" t="s">
        <v>129</v>
      </c>
      <c r="B10" s="5"/>
      <c r="C10" s="8">
        <v>1335</v>
      </c>
      <c r="D10" s="9">
        <v>46.97</v>
      </c>
      <c r="E10" s="9">
        <v>49.37</v>
      </c>
      <c r="F10" s="9">
        <v>207.87</v>
      </c>
      <c r="G10" s="9">
        <v>1416.38</v>
      </c>
      <c r="H10" s="9">
        <v>0.56</v>
      </c>
      <c r="I10" s="9">
        <v>0.13</v>
      </c>
      <c r="J10" s="9">
        <v>33.88</v>
      </c>
      <c r="K10" s="9">
        <v>20.196</v>
      </c>
      <c r="L10" s="9">
        <v>5.46</v>
      </c>
      <c r="M10" s="9">
        <v>515.3</v>
      </c>
      <c r="N10" s="9">
        <v>580.21</v>
      </c>
      <c r="O10" s="9">
        <v>218.61</v>
      </c>
      <c r="P10" s="9">
        <v>1.15</v>
      </c>
      <c r="Q10" s="9">
        <v>0.03</v>
      </c>
      <c r="R10" s="9">
        <v>8.46</v>
      </c>
    </row>
    <row r="11" spans="1:18">
      <c r="A11" s="3" t="s">
        <v>129</v>
      </c>
      <c r="B11" s="5"/>
      <c r="C11" s="8">
        <v>1445</v>
      </c>
      <c r="D11" s="9">
        <v>36.44</v>
      </c>
      <c r="E11" s="9">
        <v>33.825</v>
      </c>
      <c r="F11" s="9">
        <v>179.16</v>
      </c>
      <c r="G11" s="9">
        <v>1156.125</v>
      </c>
      <c r="H11" s="9">
        <v>0.634</v>
      </c>
      <c r="I11" s="9">
        <v>0.23</v>
      </c>
      <c r="J11" s="18">
        <v>178.19</v>
      </c>
      <c r="K11" s="9">
        <v>19.687</v>
      </c>
      <c r="L11" s="9">
        <v>8.36</v>
      </c>
      <c r="M11" s="9">
        <v>764.55</v>
      </c>
      <c r="N11" s="9">
        <v>794.98</v>
      </c>
      <c r="O11" s="9">
        <v>209.44</v>
      </c>
      <c r="P11" s="9">
        <v>0.13</v>
      </c>
      <c r="Q11" s="9">
        <v>0.08</v>
      </c>
      <c r="R11" s="9">
        <v>8.1</v>
      </c>
    </row>
    <row r="12" spans="1:18">
      <c r="A12" s="3" t="s">
        <v>129</v>
      </c>
      <c r="B12" s="5"/>
      <c r="C12" s="8">
        <v>1275</v>
      </c>
      <c r="D12" s="9">
        <v>49.99</v>
      </c>
      <c r="E12" s="9">
        <v>65.32</v>
      </c>
      <c r="F12" s="9">
        <v>208.24</v>
      </c>
      <c r="G12" s="9">
        <v>1499.32</v>
      </c>
      <c r="H12" s="9">
        <v>0.802</v>
      </c>
      <c r="I12" s="9">
        <v>0.14</v>
      </c>
      <c r="J12" s="18">
        <v>122.03</v>
      </c>
      <c r="K12" s="9">
        <v>21.321</v>
      </c>
      <c r="L12" s="9">
        <v>3.158</v>
      </c>
      <c r="M12" s="9">
        <v>558.874</v>
      </c>
      <c r="N12" s="9">
        <v>957.08</v>
      </c>
      <c r="O12" s="9">
        <v>260.122</v>
      </c>
      <c r="P12" s="9">
        <v>0.02</v>
      </c>
      <c r="Q12" s="9">
        <v>0.04</v>
      </c>
      <c r="R12" s="9">
        <v>15.262</v>
      </c>
    </row>
    <row r="13" spans="1:18">
      <c r="A13" s="3" t="s">
        <v>129</v>
      </c>
      <c r="B13" s="5"/>
      <c r="C13" s="8">
        <v>1325</v>
      </c>
      <c r="D13" s="9">
        <v>54.27</v>
      </c>
      <c r="E13" s="9">
        <v>45.8</v>
      </c>
      <c r="F13" s="9">
        <v>140.7</v>
      </c>
      <c r="G13" s="9">
        <v>1159.42</v>
      </c>
      <c r="H13" s="9">
        <v>0.4</v>
      </c>
      <c r="I13" s="9">
        <v>0.22</v>
      </c>
      <c r="J13" s="9">
        <v>50.31</v>
      </c>
      <c r="K13" s="9">
        <v>11.48</v>
      </c>
      <c r="L13" s="9">
        <v>9.24</v>
      </c>
      <c r="M13" s="9">
        <v>650.97</v>
      </c>
      <c r="N13" s="9">
        <v>802.58</v>
      </c>
      <c r="O13" s="9">
        <v>212.12</v>
      </c>
      <c r="P13" s="9">
        <v>0.09</v>
      </c>
      <c r="Q13" s="9">
        <v>1.68</v>
      </c>
      <c r="R13" s="9">
        <v>12.71</v>
      </c>
    </row>
    <row r="14" spans="1:18">
      <c r="A14" s="3" t="s">
        <v>129</v>
      </c>
      <c r="B14" s="5"/>
      <c r="C14" s="8">
        <v>1385</v>
      </c>
      <c r="D14" s="9">
        <v>34.62</v>
      </c>
      <c r="E14" s="9">
        <v>47.82</v>
      </c>
      <c r="F14" s="9">
        <v>206.16</v>
      </c>
      <c r="G14" s="9">
        <v>1359.98</v>
      </c>
      <c r="H14" s="9">
        <v>0.376</v>
      </c>
      <c r="I14" s="9">
        <v>0.27</v>
      </c>
      <c r="J14" s="9">
        <v>24.414</v>
      </c>
      <c r="K14" s="9">
        <v>10.617</v>
      </c>
      <c r="L14" s="9">
        <v>9.08</v>
      </c>
      <c r="M14" s="9">
        <v>422.28</v>
      </c>
      <c r="N14" s="9">
        <v>503.58</v>
      </c>
      <c r="O14" s="9">
        <v>196.51</v>
      </c>
      <c r="P14" s="9">
        <v>0.08</v>
      </c>
      <c r="Q14" s="9">
        <v>0.1</v>
      </c>
      <c r="R14" s="9">
        <v>10.642</v>
      </c>
    </row>
    <row r="15" spans="1:18">
      <c r="A15" s="8" t="s">
        <v>130</v>
      </c>
      <c r="B15" s="8"/>
      <c r="C15" s="11">
        <f t="shared" ref="C15:R15" si="0">SUM(C3:C14)</f>
        <v>16235</v>
      </c>
      <c r="D15" s="12">
        <f t="shared" si="0"/>
        <v>593.2225</v>
      </c>
      <c r="E15" s="11">
        <f t="shared" si="0"/>
        <v>615.44</v>
      </c>
      <c r="F15" s="12">
        <f t="shared" si="0"/>
        <v>2515.83625</v>
      </c>
      <c r="G15" s="11">
        <f t="shared" si="0"/>
        <v>17428.905</v>
      </c>
      <c r="H15" s="12">
        <f t="shared" si="0"/>
        <v>6.748</v>
      </c>
      <c r="I15" s="11">
        <f t="shared" si="0"/>
        <v>2.22</v>
      </c>
      <c r="J15" s="12">
        <f t="shared" si="0"/>
        <v>626.51472</v>
      </c>
      <c r="K15" s="12">
        <f t="shared" si="0"/>
        <v>245.54632</v>
      </c>
      <c r="L15" s="19">
        <f t="shared" si="0"/>
        <v>89.38228</v>
      </c>
      <c r="M15" s="12">
        <f t="shared" si="0"/>
        <v>6041.84664</v>
      </c>
      <c r="N15" s="12">
        <f t="shared" si="0"/>
        <v>9347.6224</v>
      </c>
      <c r="O15" s="12">
        <f t="shared" si="0"/>
        <v>2717.95236</v>
      </c>
      <c r="P15" s="11">
        <f t="shared" si="0"/>
        <v>3</v>
      </c>
      <c r="Q15" s="11">
        <f t="shared" si="0"/>
        <v>2.4</v>
      </c>
      <c r="R15" s="12">
        <f t="shared" si="0"/>
        <v>153.00288</v>
      </c>
    </row>
    <row r="16" spans="1:18">
      <c r="A16" s="8" t="s">
        <v>131</v>
      </c>
      <c r="B16" s="8"/>
      <c r="C16" s="12">
        <f t="shared" ref="C16:R16" si="1">C15/12</f>
        <v>1352.91666666667</v>
      </c>
      <c r="D16" s="12">
        <f t="shared" si="1"/>
        <v>49.4352083333333</v>
      </c>
      <c r="E16" s="12">
        <f t="shared" si="1"/>
        <v>51.2866666666667</v>
      </c>
      <c r="F16" s="12">
        <f t="shared" si="1"/>
        <v>209.653020833333</v>
      </c>
      <c r="G16" s="12">
        <f t="shared" si="1"/>
        <v>1452.40875</v>
      </c>
      <c r="H16" s="12">
        <f t="shared" si="1"/>
        <v>0.562333333333333</v>
      </c>
      <c r="I16" s="12">
        <f t="shared" si="1"/>
        <v>0.185</v>
      </c>
      <c r="J16" s="12">
        <f t="shared" si="1"/>
        <v>52.20956</v>
      </c>
      <c r="K16" s="12">
        <f t="shared" si="1"/>
        <v>20.4621933333333</v>
      </c>
      <c r="L16" s="12">
        <f t="shared" si="1"/>
        <v>7.44852333333333</v>
      </c>
      <c r="M16" s="12">
        <f t="shared" si="1"/>
        <v>503.48722</v>
      </c>
      <c r="N16" s="12">
        <f t="shared" si="1"/>
        <v>778.968533333333</v>
      </c>
      <c r="O16" s="12">
        <f t="shared" si="1"/>
        <v>226.49603</v>
      </c>
      <c r="P16" s="11">
        <f t="shared" si="1"/>
        <v>0.25</v>
      </c>
      <c r="Q16" s="11">
        <f t="shared" si="1"/>
        <v>0.2</v>
      </c>
      <c r="R16" s="12">
        <f t="shared" si="1"/>
        <v>12.75024</v>
      </c>
    </row>
    <row r="17" spans="4:6">
      <c r="D17" s="12"/>
      <c r="E17" s="12"/>
      <c r="F17" s="12"/>
    </row>
    <row r="19" spans="1:7">
      <c r="A19" t="s">
        <v>132</v>
      </c>
      <c r="D19">
        <v>49.44</v>
      </c>
      <c r="E19">
        <v>51.29</v>
      </c>
      <c r="F19">
        <v>209.65</v>
      </c>
      <c r="G19">
        <f>SUM(D19:F19)</f>
        <v>310.38</v>
      </c>
    </row>
    <row r="20" spans="1:6">
      <c r="A20" s="13" t="s">
        <v>133</v>
      </c>
      <c r="B20" s="13"/>
      <c r="C20" s="13"/>
      <c r="D20">
        <v>1</v>
      </c>
      <c r="E20">
        <v>1</v>
      </c>
      <c r="F20">
        <v>4</v>
      </c>
    </row>
    <row r="21" spans="4:6">
      <c r="D21">
        <v>29.4</v>
      </c>
      <c r="E21">
        <v>28.31</v>
      </c>
      <c r="F21">
        <v>69.27</v>
      </c>
    </row>
    <row r="23" spans="1:18">
      <c r="A23" s="3" t="s">
        <v>129</v>
      </c>
      <c r="B23" s="5"/>
      <c r="C23" s="8">
        <f>C13+C21</f>
        <v>1325</v>
      </c>
      <c r="D23" s="9">
        <f t="shared" ref="D23:R23" si="2">SUM(D13+D21)</f>
        <v>83.67</v>
      </c>
      <c r="E23" s="9">
        <f t="shared" si="2"/>
        <v>74.11</v>
      </c>
      <c r="F23" s="9">
        <f t="shared" si="2"/>
        <v>209.97</v>
      </c>
      <c r="G23" s="9">
        <f t="shared" si="2"/>
        <v>1159.42</v>
      </c>
      <c r="H23" s="9">
        <f t="shared" si="2"/>
        <v>0.4</v>
      </c>
      <c r="I23" s="9">
        <v>0.15</v>
      </c>
      <c r="J23" s="9">
        <f t="shared" si="2"/>
        <v>50.31</v>
      </c>
      <c r="K23" s="9">
        <f t="shared" si="2"/>
        <v>11.48</v>
      </c>
      <c r="L23" s="9">
        <f t="shared" si="2"/>
        <v>9.24</v>
      </c>
      <c r="M23" s="9">
        <f t="shared" si="2"/>
        <v>650.97</v>
      </c>
      <c r="N23" s="9">
        <f t="shared" si="2"/>
        <v>802.58</v>
      </c>
      <c r="O23" s="9">
        <f t="shared" si="2"/>
        <v>212.12</v>
      </c>
      <c r="P23" s="9">
        <v>0.03</v>
      </c>
      <c r="Q23" s="9">
        <v>0.04</v>
      </c>
      <c r="R23" s="9">
        <f t="shared" si="2"/>
        <v>12.71</v>
      </c>
    </row>
    <row r="24" spans="1:18">
      <c r="A24" s="14" t="s">
        <v>129</v>
      </c>
      <c r="B24" s="15"/>
      <c r="C24" s="16">
        <v>1385</v>
      </c>
      <c r="D24" s="17">
        <f t="shared" ref="D24:R24" si="3">SUM(D12+D22)</f>
        <v>49.99</v>
      </c>
      <c r="E24" s="17">
        <f t="shared" si="3"/>
        <v>65.32</v>
      </c>
      <c r="F24" s="17">
        <f t="shared" si="3"/>
        <v>208.24</v>
      </c>
      <c r="G24" s="17">
        <f t="shared" si="3"/>
        <v>1499.32</v>
      </c>
      <c r="H24" s="17">
        <f t="shared" si="3"/>
        <v>0.802</v>
      </c>
      <c r="I24" s="17">
        <v>0.27</v>
      </c>
      <c r="J24" s="17">
        <f t="shared" si="3"/>
        <v>122.03</v>
      </c>
      <c r="K24" s="17">
        <f t="shared" si="3"/>
        <v>21.321</v>
      </c>
      <c r="L24" s="17">
        <f t="shared" si="3"/>
        <v>3.158</v>
      </c>
      <c r="M24" s="17">
        <f t="shared" si="3"/>
        <v>558.874</v>
      </c>
      <c r="N24" s="17">
        <f t="shared" si="3"/>
        <v>957.08</v>
      </c>
      <c r="O24" s="17">
        <f t="shared" si="3"/>
        <v>260.122</v>
      </c>
      <c r="P24" s="17">
        <v>0.08</v>
      </c>
      <c r="Q24" s="17">
        <v>0.1</v>
      </c>
      <c r="R24" s="17">
        <f t="shared" si="3"/>
        <v>15.262</v>
      </c>
    </row>
    <row r="25" spans="1:18">
      <c r="A25" s="3" t="s">
        <v>129</v>
      </c>
      <c r="B25" s="5"/>
      <c r="C25" s="8">
        <v>1335</v>
      </c>
      <c r="D25" s="9">
        <f t="shared" ref="D25:R25" si="4">SUM(D14+D23)</f>
        <v>118.29</v>
      </c>
      <c r="E25" s="9">
        <f t="shared" si="4"/>
        <v>121.93</v>
      </c>
      <c r="F25" s="9">
        <f t="shared" si="4"/>
        <v>416.13</v>
      </c>
      <c r="G25" s="9">
        <f t="shared" si="4"/>
        <v>2519.4</v>
      </c>
      <c r="H25" s="9">
        <f t="shared" si="4"/>
        <v>0.776</v>
      </c>
      <c r="I25" s="9">
        <v>0.13</v>
      </c>
      <c r="J25" s="9">
        <f t="shared" si="4"/>
        <v>74.724</v>
      </c>
      <c r="K25" s="9">
        <f t="shared" si="4"/>
        <v>22.097</v>
      </c>
      <c r="L25" s="9">
        <f t="shared" si="4"/>
        <v>18.32</v>
      </c>
      <c r="M25" s="9">
        <f t="shared" si="4"/>
        <v>1073.25</v>
      </c>
      <c r="N25" s="9">
        <f t="shared" si="4"/>
        <v>1306.16</v>
      </c>
      <c r="O25" s="9">
        <f t="shared" si="4"/>
        <v>408.63</v>
      </c>
      <c r="P25" s="9">
        <v>1.15</v>
      </c>
      <c r="Q25" s="9">
        <v>0.03</v>
      </c>
      <c r="R25" s="9">
        <f t="shared" si="4"/>
        <v>23.352</v>
      </c>
    </row>
    <row r="26" spans="1:18">
      <c r="A26" s="3" t="s">
        <v>129</v>
      </c>
      <c r="B26" s="5"/>
      <c r="C26" s="8">
        <v>1275</v>
      </c>
      <c r="D26" s="9">
        <f>SUM(D16+D24)</f>
        <v>99.4252083333333</v>
      </c>
      <c r="E26" s="9">
        <f>SUM(E16+E24)</f>
        <v>116.606666666667</v>
      </c>
      <c r="F26" s="9">
        <f>SUM(F16+F24)</f>
        <v>417.893020833333</v>
      </c>
      <c r="G26" s="9">
        <f>SUM(G16+G24)</f>
        <v>2951.72875</v>
      </c>
      <c r="H26" s="9">
        <f>SUM(H16+H24)</f>
        <v>1.36433333333333</v>
      </c>
      <c r="I26" s="9">
        <v>0.14</v>
      </c>
      <c r="J26" s="18">
        <v>122.03</v>
      </c>
      <c r="K26" s="9">
        <f t="shared" ref="K26:R26" si="5">SUM(K16+K24)</f>
        <v>41.7831933333333</v>
      </c>
      <c r="L26" s="9">
        <f t="shared" si="5"/>
        <v>10.6065233333333</v>
      </c>
      <c r="M26" s="9">
        <f t="shared" si="5"/>
        <v>1062.36122</v>
      </c>
      <c r="N26" s="9">
        <f t="shared" si="5"/>
        <v>1736.04853333333</v>
      </c>
      <c r="O26" s="9">
        <f t="shared" si="5"/>
        <v>486.61803</v>
      </c>
      <c r="P26" s="9">
        <v>0.02</v>
      </c>
      <c r="Q26" s="9">
        <v>0.04</v>
      </c>
      <c r="R26" s="9">
        <f t="shared" si="5"/>
        <v>28.01224</v>
      </c>
    </row>
    <row r="27" spans="1:18">
      <c r="A27" s="3" t="s">
        <v>129</v>
      </c>
      <c r="B27" s="5"/>
      <c r="C27" s="8">
        <v>1445</v>
      </c>
      <c r="D27" s="9">
        <f>SUM(D16+D25)</f>
        <v>167.725208333333</v>
      </c>
      <c r="E27" s="9">
        <f>SUM(E16+E25)</f>
        <v>173.216666666667</v>
      </c>
      <c r="F27" s="9">
        <f>SUM(F16+F25)</f>
        <v>625.783020833333</v>
      </c>
      <c r="G27" s="9">
        <f>SUM(G16+G25)</f>
        <v>3971.80875</v>
      </c>
      <c r="H27" s="9">
        <f>SUM(H16+H25)</f>
        <v>1.33833333333333</v>
      </c>
      <c r="I27" s="9">
        <v>0.23</v>
      </c>
      <c r="J27" s="18">
        <f t="shared" ref="J27:O27" si="6">SUM(J16+J25)</f>
        <v>126.93356</v>
      </c>
      <c r="K27" s="9">
        <f t="shared" si="6"/>
        <v>42.5591933333333</v>
      </c>
      <c r="L27" s="9">
        <f t="shared" si="6"/>
        <v>25.7685233333333</v>
      </c>
      <c r="M27" s="9">
        <f t="shared" si="6"/>
        <v>1576.73722</v>
      </c>
      <c r="N27" s="9">
        <f t="shared" si="6"/>
        <v>2085.12853333333</v>
      </c>
      <c r="O27" s="9">
        <f t="shared" si="6"/>
        <v>635.12603</v>
      </c>
      <c r="P27" s="9">
        <v>0.13</v>
      </c>
      <c r="Q27" s="9">
        <v>0.08</v>
      </c>
      <c r="R27" s="9">
        <f>SUM(R16+R25)</f>
        <v>36.10224</v>
      </c>
    </row>
    <row r="28" spans="1:18">
      <c r="A28" s="3" t="s">
        <v>129</v>
      </c>
      <c r="B28" s="5"/>
      <c r="C28" s="10">
        <v>1385</v>
      </c>
      <c r="D28" s="9">
        <f t="shared" ref="D28:R28" si="7">SUM(D16+D26)</f>
        <v>148.860416666667</v>
      </c>
      <c r="E28" s="9">
        <f t="shared" si="7"/>
        <v>167.893333333333</v>
      </c>
      <c r="F28" s="9">
        <f t="shared" si="7"/>
        <v>627.546041666667</v>
      </c>
      <c r="G28" s="9">
        <f t="shared" si="7"/>
        <v>4404.1375</v>
      </c>
      <c r="H28" s="9">
        <f t="shared" si="7"/>
        <v>1.92666666666667</v>
      </c>
      <c r="I28" s="9">
        <v>0.25</v>
      </c>
      <c r="J28" s="9">
        <f t="shared" si="7"/>
        <v>174.23956</v>
      </c>
      <c r="K28" s="9">
        <f t="shared" si="7"/>
        <v>62.2453866666667</v>
      </c>
      <c r="L28" s="9">
        <f t="shared" si="7"/>
        <v>18.0550466666667</v>
      </c>
      <c r="M28" s="9">
        <f t="shared" si="7"/>
        <v>1565.84844</v>
      </c>
      <c r="N28" s="9">
        <f t="shared" si="7"/>
        <v>2515.01706666667</v>
      </c>
      <c r="O28" s="9">
        <f t="shared" si="7"/>
        <v>713.11406</v>
      </c>
      <c r="P28" s="9">
        <v>0.16</v>
      </c>
      <c r="Q28" s="9">
        <v>0.12</v>
      </c>
      <c r="R28" s="9">
        <f t="shared" si="7"/>
        <v>40.76248</v>
      </c>
    </row>
    <row r="29" spans="1:18">
      <c r="A29" s="3" t="s">
        <v>129</v>
      </c>
      <c r="B29" s="5"/>
      <c r="C29" s="8">
        <v>1335</v>
      </c>
      <c r="D29" s="9">
        <f t="shared" ref="D29:R31" si="8">SUM(D18+D27)</f>
        <v>167.725208333333</v>
      </c>
      <c r="E29" s="9">
        <f t="shared" si="8"/>
        <v>173.216666666667</v>
      </c>
      <c r="F29" s="9">
        <f t="shared" si="8"/>
        <v>625.783020833333</v>
      </c>
      <c r="G29" s="9">
        <f t="shared" si="8"/>
        <v>3971.80875</v>
      </c>
      <c r="H29" s="9">
        <f t="shared" si="8"/>
        <v>1.33833333333333</v>
      </c>
      <c r="I29" s="9">
        <v>0.2</v>
      </c>
      <c r="J29" s="9">
        <f t="shared" si="8"/>
        <v>126.93356</v>
      </c>
      <c r="K29" s="9">
        <f t="shared" si="8"/>
        <v>42.5591933333333</v>
      </c>
      <c r="L29" s="9">
        <f t="shared" si="8"/>
        <v>25.7685233333333</v>
      </c>
      <c r="M29" s="9">
        <f t="shared" si="8"/>
        <v>1576.73722</v>
      </c>
      <c r="N29" s="9">
        <f t="shared" si="8"/>
        <v>2085.12853333333</v>
      </c>
      <c r="O29" s="9">
        <f t="shared" si="8"/>
        <v>635.12603</v>
      </c>
      <c r="P29" s="9">
        <v>0.06</v>
      </c>
      <c r="Q29" s="9">
        <v>0.14</v>
      </c>
      <c r="R29" s="9">
        <f t="shared" si="8"/>
        <v>36.10224</v>
      </c>
    </row>
    <row r="30" spans="1:18">
      <c r="A30" s="3" t="s">
        <v>129</v>
      </c>
      <c r="B30" s="5"/>
      <c r="C30" s="8">
        <v>1325</v>
      </c>
      <c r="D30" s="9">
        <f t="shared" si="8"/>
        <v>198.300416666667</v>
      </c>
      <c r="E30" s="9">
        <f t="shared" si="8"/>
        <v>219.183333333333</v>
      </c>
      <c r="F30" s="9">
        <f t="shared" si="8"/>
        <v>837.196041666667</v>
      </c>
      <c r="G30" s="9">
        <f t="shared" si="8"/>
        <v>4714.5175</v>
      </c>
      <c r="H30" s="9">
        <f t="shared" si="8"/>
        <v>1.92666666666667</v>
      </c>
      <c r="I30" s="9">
        <v>0.16</v>
      </c>
      <c r="J30" s="9">
        <f t="shared" si="8"/>
        <v>174.23956</v>
      </c>
      <c r="K30" s="9">
        <f t="shared" si="8"/>
        <v>62.2453866666667</v>
      </c>
      <c r="L30" s="9">
        <f t="shared" si="8"/>
        <v>18.0550466666667</v>
      </c>
      <c r="M30" s="9">
        <f t="shared" si="8"/>
        <v>1565.84844</v>
      </c>
      <c r="N30" s="9">
        <f t="shared" si="8"/>
        <v>2515.01706666667</v>
      </c>
      <c r="O30" s="9">
        <f t="shared" si="8"/>
        <v>713.11406</v>
      </c>
      <c r="P30" s="9">
        <v>1.12</v>
      </c>
      <c r="Q30" s="9">
        <v>0.03</v>
      </c>
      <c r="R30" s="9">
        <f t="shared" si="8"/>
        <v>40.76248</v>
      </c>
    </row>
    <row r="31" spans="1:18">
      <c r="A31" s="3" t="s">
        <v>129</v>
      </c>
      <c r="B31" s="5"/>
      <c r="C31" s="8">
        <v>1355</v>
      </c>
      <c r="D31" s="9">
        <f t="shared" si="8"/>
        <v>168.725208333333</v>
      </c>
      <c r="E31" s="9">
        <f t="shared" si="8"/>
        <v>174.216666666667</v>
      </c>
      <c r="F31" s="9">
        <f t="shared" si="8"/>
        <v>629.783020833333</v>
      </c>
      <c r="G31" s="9">
        <f t="shared" si="8"/>
        <v>3971.80875</v>
      </c>
      <c r="H31" s="9">
        <f t="shared" si="8"/>
        <v>1.33833333333333</v>
      </c>
      <c r="I31" s="9">
        <v>0.18</v>
      </c>
      <c r="J31" s="9">
        <f t="shared" si="8"/>
        <v>126.93356</v>
      </c>
      <c r="K31" s="9">
        <f t="shared" si="8"/>
        <v>42.5591933333333</v>
      </c>
      <c r="L31" s="9">
        <f t="shared" si="8"/>
        <v>25.7685233333333</v>
      </c>
      <c r="M31" s="9">
        <f t="shared" si="8"/>
        <v>1576.73722</v>
      </c>
      <c r="N31" s="9">
        <f t="shared" si="8"/>
        <v>2085.12853333333</v>
      </c>
      <c r="O31" s="9">
        <f t="shared" si="8"/>
        <v>635.12603</v>
      </c>
      <c r="P31" s="9">
        <v>0.02</v>
      </c>
      <c r="Q31" s="9">
        <v>0.05</v>
      </c>
      <c r="R31" s="9">
        <f t="shared" si="8"/>
        <v>36.10224</v>
      </c>
    </row>
    <row r="32" spans="1:18">
      <c r="A32" s="3" t="s">
        <v>129</v>
      </c>
      <c r="B32" s="5"/>
      <c r="C32" s="8">
        <f>C20+C30</f>
        <v>1325</v>
      </c>
      <c r="D32" s="9">
        <f t="shared" ref="D32:R32" si="9">SUM(D20+D30)</f>
        <v>199.300416666667</v>
      </c>
      <c r="E32" s="9">
        <f t="shared" si="9"/>
        <v>220.183333333333</v>
      </c>
      <c r="F32" s="9">
        <f t="shared" si="9"/>
        <v>841.196041666667</v>
      </c>
      <c r="G32" s="9">
        <f t="shared" si="9"/>
        <v>4714.5175</v>
      </c>
      <c r="H32" s="9">
        <f t="shared" si="9"/>
        <v>1.92666666666667</v>
      </c>
      <c r="I32" s="9">
        <v>0.15</v>
      </c>
      <c r="J32" s="9">
        <f t="shared" si="9"/>
        <v>174.23956</v>
      </c>
      <c r="K32" s="9">
        <f t="shared" si="9"/>
        <v>62.2453866666667</v>
      </c>
      <c r="L32" s="9">
        <f t="shared" si="9"/>
        <v>18.0550466666667</v>
      </c>
      <c r="M32" s="9">
        <f t="shared" si="9"/>
        <v>1565.84844</v>
      </c>
      <c r="N32" s="9">
        <f t="shared" si="9"/>
        <v>2515.01706666667</v>
      </c>
      <c r="O32" s="9">
        <f t="shared" si="9"/>
        <v>713.11406</v>
      </c>
      <c r="P32" s="9">
        <v>0.07</v>
      </c>
      <c r="Q32" s="9">
        <v>0.04</v>
      </c>
      <c r="R32" s="9">
        <f t="shared" si="9"/>
        <v>40.76248</v>
      </c>
    </row>
    <row r="33" spans="1:18">
      <c r="A33" s="8" t="s">
        <v>134</v>
      </c>
      <c r="B33" s="8"/>
      <c r="C33" s="11">
        <f t="shared" ref="C33:R33" si="10">SUM(C23:C32)</f>
        <v>13490</v>
      </c>
      <c r="D33" s="12">
        <f t="shared" si="10"/>
        <v>1402.01208333333</v>
      </c>
      <c r="E33" s="12">
        <f t="shared" si="10"/>
        <v>1505.87666666667</v>
      </c>
      <c r="F33" s="12">
        <f t="shared" si="10"/>
        <v>5439.52020833333</v>
      </c>
      <c r="G33" s="12">
        <f t="shared" si="10"/>
        <v>33878.4675</v>
      </c>
      <c r="H33" s="12">
        <f t="shared" si="10"/>
        <v>13.1373333333333</v>
      </c>
      <c r="I33" s="12">
        <f t="shared" si="10"/>
        <v>1.86</v>
      </c>
      <c r="J33" s="12">
        <f t="shared" si="10"/>
        <v>1272.61336</v>
      </c>
      <c r="K33" s="12">
        <f t="shared" si="10"/>
        <v>411.094933333333</v>
      </c>
      <c r="L33" s="12">
        <f t="shared" si="10"/>
        <v>172.795233333333</v>
      </c>
      <c r="M33" s="12">
        <f t="shared" si="10"/>
        <v>12773.2122</v>
      </c>
      <c r="N33" s="12">
        <f t="shared" si="10"/>
        <v>18602.3053333333</v>
      </c>
      <c r="O33" s="12">
        <f t="shared" si="10"/>
        <v>5412.2103</v>
      </c>
      <c r="P33" s="12">
        <f t="shared" si="10"/>
        <v>2.84</v>
      </c>
      <c r="Q33" s="12">
        <f t="shared" si="10"/>
        <v>0.67</v>
      </c>
      <c r="R33" s="12">
        <f t="shared" si="10"/>
        <v>309.9304</v>
      </c>
    </row>
    <row r="34" spans="1:18">
      <c r="A34" s="8" t="s">
        <v>131</v>
      </c>
      <c r="B34" s="8"/>
      <c r="C34" s="11">
        <f t="shared" ref="C34:R34" si="11">C33/10</f>
        <v>1349</v>
      </c>
      <c r="D34" s="12">
        <f t="shared" si="11"/>
        <v>140.201208333333</v>
      </c>
      <c r="E34" s="12">
        <f t="shared" si="11"/>
        <v>150.587666666667</v>
      </c>
      <c r="F34" s="12">
        <f t="shared" si="11"/>
        <v>543.952020833333</v>
      </c>
      <c r="G34" s="12">
        <f t="shared" si="11"/>
        <v>3387.84675</v>
      </c>
      <c r="H34" s="12">
        <f t="shared" si="11"/>
        <v>1.31373333333333</v>
      </c>
      <c r="I34" s="12">
        <f t="shared" si="11"/>
        <v>0.186</v>
      </c>
      <c r="J34" s="12">
        <f t="shared" si="11"/>
        <v>127.261336</v>
      </c>
      <c r="K34" s="12">
        <f t="shared" si="11"/>
        <v>41.1094933333333</v>
      </c>
      <c r="L34" s="12">
        <f t="shared" si="11"/>
        <v>17.2795233333333</v>
      </c>
      <c r="M34" s="12">
        <f t="shared" si="11"/>
        <v>1277.32122</v>
      </c>
      <c r="N34" s="12">
        <f t="shared" si="11"/>
        <v>1860.23053333333</v>
      </c>
      <c r="O34" s="12">
        <f t="shared" si="11"/>
        <v>541.22103</v>
      </c>
      <c r="P34" s="12">
        <f t="shared" si="11"/>
        <v>0.284</v>
      </c>
      <c r="Q34" s="12">
        <f t="shared" si="11"/>
        <v>0.067</v>
      </c>
      <c r="R34" s="12">
        <f t="shared" si="11"/>
        <v>30.99304</v>
      </c>
    </row>
  </sheetData>
  <mergeCells count="33">
    <mergeCell ref="D1:F1"/>
    <mergeCell ref="H1:L1"/>
    <mergeCell ref="M1:R1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1:A2"/>
    <mergeCell ref="B1:B2"/>
    <mergeCell ref="C1:C2"/>
    <mergeCell ref="G1:G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24"/>
  <sheetViews>
    <sheetView view="pageLayout" zoomScale="80" zoomScaleNormal="100" workbookViewId="0">
      <selection activeCell="V9" sqref="V9:V10"/>
    </sheetView>
  </sheetViews>
  <sheetFormatPr defaultColWidth="9" defaultRowHeight="15"/>
  <cols>
    <col min="1" max="1" width="9.85714285714286" customWidth="1"/>
    <col min="2" max="2" width="22.5714285714286" customWidth="1"/>
    <col min="3" max="3" width="7.14285714285714" customWidth="1"/>
    <col min="4" max="4" width="6.85714285714286" customWidth="1"/>
    <col min="5" max="5" width="6.14285714285714" customWidth="1"/>
    <col min="6" max="6" width="8.28571428571429" customWidth="1"/>
    <col min="7" max="7" width="8.42857142857143" customWidth="1"/>
    <col min="8" max="8" width="5.71428571428571" customWidth="1"/>
    <col min="9" max="9" width="5.42857142857143" customWidth="1"/>
    <col min="10" max="10" width="6.28571428571429" customWidth="1"/>
    <col min="11" max="11" width="5.85714285714286" customWidth="1"/>
    <col min="12" max="12" width="6" customWidth="1"/>
    <col min="13" max="13" width="7.14285714285714" customWidth="1"/>
    <col min="14" max="14" width="7.42857142857143" customWidth="1"/>
    <col min="15" max="15" width="7" customWidth="1"/>
    <col min="16" max="16" width="5.14285714285714" customWidth="1"/>
    <col min="17" max="17" width="5.57142857142857" customWidth="1"/>
    <col min="18" max="18" width="6.42857142857143" customWidth="1"/>
  </cols>
  <sheetData>
    <row r="1" ht="17.25" spans="1:18">
      <c r="A1" s="38" t="s">
        <v>0</v>
      </c>
      <c r="B1" s="38"/>
      <c r="C1" s="39"/>
      <c r="D1" s="39"/>
      <c r="E1" s="39"/>
      <c r="F1" s="39"/>
      <c r="G1" s="40"/>
      <c r="H1" s="22"/>
      <c r="I1" s="22"/>
      <c r="J1" s="22"/>
      <c r="K1" s="21"/>
      <c r="L1" s="21"/>
      <c r="M1" s="21"/>
      <c r="N1" s="21"/>
      <c r="O1" s="21"/>
      <c r="P1" s="21"/>
      <c r="Q1" s="21"/>
      <c r="R1" s="21"/>
    </row>
    <row r="2" ht="17.25" spans="1:18">
      <c r="A2" s="38" t="s">
        <v>1</v>
      </c>
      <c r="B2" s="38"/>
      <c r="C2" s="41"/>
      <c r="D2" s="41"/>
      <c r="E2" s="41"/>
      <c r="F2" s="41"/>
      <c r="G2" s="41"/>
      <c r="H2" s="22"/>
      <c r="I2" s="22"/>
      <c r="J2" s="22"/>
      <c r="K2" s="22" t="s">
        <v>37</v>
      </c>
      <c r="L2" s="22"/>
      <c r="M2" s="22"/>
      <c r="N2" s="22"/>
      <c r="O2" s="22"/>
      <c r="P2" s="22"/>
      <c r="Q2" s="22"/>
      <c r="R2" s="22"/>
    </row>
    <row r="3" customHeight="1" spans="1:18">
      <c r="A3" s="38"/>
      <c r="B3" s="38"/>
      <c r="C3" s="41"/>
      <c r="D3" s="41"/>
      <c r="E3" s="41"/>
      <c r="F3" s="41"/>
      <c r="G3" s="41"/>
      <c r="H3" s="22"/>
      <c r="I3" s="22"/>
      <c r="J3" s="22"/>
      <c r="K3" s="21"/>
      <c r="L3" s="21"/>
      <c r="M3" s="21"/>
      <c r="N3" s="21"/>
      <c r="O3" s="21"/>
      <c r="P3" s="21"/>
      <c r="Q3" s="21"/>
      <c r="R3" s="21"/>
    </row>
    <row r="4" customHeight="1" spans="1:18">
      <c r="A4" s="42" t="s">
        <v>3</v>
      </c>
      <c r="B4" s="42" t="s">
        <v>4</v>
      </c>
      <c r="C4" s="43" t="s">
        <v>5</v>
      </c>
      <c r="D4" s="14" t="s">
        <v>6</v>
      </c>
      <c r="E4" s="24"/>
      <c r="F4" s="15"/>
      <c r="G4" s="43" t="s">
        <v>7</v>
      </c>
      <c r="H4" s="14" t="s">
        <v>8</v>
      </c>
      <c r="I4" s="24"/>
      <c r="J4" s="24"/>
      <c r="K4" s="24"/>
      <c r="L4" s="15"/>
      <c r="M4" s="14" t="s">
        <v>9</v>
      </c>
      <c r="N4" s="24"/>
      <c r="O4" s="24"/>
      <c r="P4" s="24"/>
      <c r="Q4" s="24"/>
      <c r="R4" s="15"/>
    </row>
    <row r="5" spans="1:21">
      <c r="A5" s="45"/>
      <c r="B5" s="45"/>
      <c r="C5" s="46"/>
      <c r="D5" s="16" t="s">
        <v>10</v>
      </c>
      <c r="E5" s="16" t="s">
        <v>11</v>
      </c>
      <c r="F5" s="16" t="s">
        <v>12</v>
      </c>
      <c r="G5" s="46"/>
      <c r="H5" s="16" t="s">
        <v>13</v>
      </c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20</v>
      </c>
      <c r="P5" s="16" t="s">
        <v>21</v>
      </c>
      <c r="Q5" s="16" t="s">
        <v>22</v>
      </c>
      <c r="R5" s="16" t="s">
        <v>23</v>
      </c>
      <c r="S5" s="36"/>
      <c r="T5" s="36"/>
      <c r="U5" s="32"/>
    </row>
    <row r="6" spans="1:21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  <c r="S6" s="30"/>
      <c r="T6" s="36"/>
      <c r="U6" s="32"/>
    </row>
    <row r="7" ht="25.5" spans="1:21">
      <c r="A7" s="10" t="s">
        <v>38</v>
      </c>
      <c r="B7" s="53" t="s">
        <v>39</v>
      </c>
      <c r="C7" s="10">
        <v>80</v>
      </c>
      <c r="D7" s="52">
        <v>4.48</v>
      </c>
      <c r="E7" s="52">
        <v>9.1</v>
      </c>
      <c r="F7" s="52">
        <v>6.1</v>
      </c>
      <c r="G7" s="52">
        <v>124</v>
      </c>
      <c r="H7" s="80">
        <v>0.04</v>
      </c>
      <c r="I7" s="80">
        <v>0.04</v>
      </c>
      <c r="J7" s="81">
        <v>3.44</v>
      </c>
      <c r="K7" s="81">
        <v>0.01</v>
      </c>
      <c r="L7" s="81">
        <v>0.32</v>
      </c>
      <c r="M7" s="81">
        <v>25.6</v>
      </c>
      <c r="N7" s="81">
        <v>42.4</v>
      </c>
      <c r="O7" s="81">
        <v>27.2</v>
      </c>
      <c r="P7" s="81"/>
      <c r="Q7" s="81"/>
      <c r="R7" s="81">
        <v>0.48</v>
      </c>
      <c r="S7" s="30"/>
      <c r="T7" s="36"/>
      <c r="U7" s="32"/>
    </row>
    <row r="8" ht="17.25" customHeight="1" spans="1:21">
      <c r="A8" s="10" t="s">
        <v>40</v>
      </c>
      <c r="B8" s="107" t="s">
        <v>41</v>
      </c>
      <c r="C8" s="10">
        <v>200</v>
      </c>
      <c r="D8" s="52">
        <v>1.6</v>
      </c>
      <c r="E8" s="52">
        <v>1.92</v>
      </c>
      <c r="F8" s="10">
        <v>21.84</v>
      </c>
      <c r="G8" s="52">
        <v>74.04</v>
      </c>
      <c r="H8" s="81">
        <v>0.1</v>
      </c>
      <c r="I8" s="81">
        <v>0.01</v>
      </c>
      <c r="J8" s="81">
        <v>2.16</v>
      </c>
      <c r="K8" s="81">
        <v>0.64</v>
      </c>
      <c r="L8" s="81">
        <v>0.72</v>
      </c>
      <c r="M8" s="81">
        <v>52.92</v>
      </c>
      <c r="N8" s="81">
        <v>51.28</v>
      </c>
      <c r="O8" s="81">
        <v>21.2</v>
      </c>
      <c r="P8" s="81">
        <v>0.03</v>
      </c>
      <c r="Q8" s="81">
        <v>0.01</v>
      </c>
      <c r="R8" s="81">
        <v>1.1</v>
      </c>
      <c r="S8" s="30"/>
      <c r="T8" s="36"/>
      <c r="U8" s="32"/>
    </row>
    <row r="9" ht="13.5" customHeight="1" spans="1:34">
      <c r="A9" s="10" t="s">
        <v>42</v>
      </c>
      <c r="B9" s="53" t="s">
        <v>43</v>
      </c>
      <c r="C9" s="10">
        <v>180</v>
      </c>
      <c r="D9" s="52">
        <v>8.1</v>
      </c>
      <c r="E9" s="52">
        <v>6.5</v>
      </c>
      <c r="F9" s="52">
        <v>36.66</v>
      </c>
      <c r="G9" s="52">
        <v>226</v>
      </c>
      <c r="H9" s="81">
        <v>0.144</v>
      </c>
      <c r="I9" s="81">
        <v>0.01</v>
      </c>
      <c r="J9" s="82">
        <v>0</v>
      </c>
      <c r="K9" s="82">
        <v>0</v>
      </c>
      <c r="L9" s="80">
        <v>1.44</v>
      </c>
      <c r="M9" s="81">
        <v>25.2</v>
      </c>
      <c r="N9" s="81">
        <v>100.8</v>
      </c>
      <c r="O9" s="81">
        <v>37.8</v>
      </c>
      <c r="P9" s="81">
        <v>0.01</v>
      </c>
      <c r="Q9" s="81">
        <v>0.01</v>
      </c>
      <c r="R9" s="81">
        <v>1.26</v>
      </c>
      <c r="S9" s="30"/>
      <c r="T9" s="108"/>
      <c r="U9" s="108"/>
      <c r="V9" s="109"/>
      <c r="W9" s="108"/>
      <c r="X9" s="108"/>
      <c r="Y9" s="108"/>
      <c r="Z9" s="109"/>
      <c r="AA9" s="108"/>
      <c r="AB9" s="108"/>
      <c r="AC9" s="108"/>
      <c r="AD9" s="108"/>
      <c r="AE9" s="108"/>
      <c r="AF9" s="108"/>
      <c r="AG9" s="108"/>
      <c r="AH9" s="108"/>
    </row>
    <row r="10" ht="25.5" spans="1:34">
      <c r="A10" s="10" t="s">
        <v>44</v>
      </c>
      <c r="B10" s="53" t="s">
        <v>45</v>
      </c>
      <c r="C10" s="10">
        <v>90</v>
      </c>
      <c r="D10" s="10">
        <v>22.32</v>
      </c>
      <c r="E10" s="10">
        <v>16.64</v>
      </c>
      <c r="F10" s="52">
        <v>17.1</v>
      </c>
      <c r="G10" s="10">
        <v>302.7</v>
      </c>
      <c r="H10" s="81">
        <v>0.03</v>
      </c>
      <c r="I10" s="81">
        <v>0.01</v>
      </c>
      <c r="J10" s="82">
        <v>0</v>
      </c>
      <c r="K10" s="82">
        <v>0</v>
      </c>
      <c r="L10" s="81">
        <v>10.35</v>
      </c>
      <c r="M10" s="81">
        <v>40.5</v>
      </c>
      <c r="N10" s="81">
        <v>252</v>
      </c>
      <c r="O10" s="81">
        <v>45</v>
      </c>
      <c r="P10" s="81">
        <v>0.06</v>
      </c>
      <c r="Q10" s="81">
        <v>0.01</v>
      </c>
      <c r="R10" s="81">
        <v>1.8</v>
      </c>
      <c r="S10" s="30"/>
      <c r="T10" s="108"/>
      <c r="U10" s="108"/>
      <c r="V10" s="109"/>
      <c r="W10" s="108"/>
      <c r="X10" s="108"/>
      <c r="Y10" s="108"/>
      <c r="Z10" s="109"/>
      <c r="AA10" s="108"/>
      <c r="AB10" s="108"/>
      <c r="AC10" s="108"/>
      <c r="AD10" s="108"/>
      <c r="AE10" s="108"/>
      <c r="AF10" s="108"/>
      <c r="AG10" s="108"/>
      <c r="AH10" s="108"/>
    </row>
    <row r="11" customFormat="1" spans="1:18">
      <c r="A11" s="10"/>
      <c r="B11" s="51" t="s">
        <v>32</v>
      </c>
      <c r="C11" s="10">
        <v>35</v>
      </c>
      <c r="D11" s="10">
        <v>2.66</v>
      </c>
      <c r="E11" s="52">
        <v>0.32</v>
      </c>
      <c r="F11" s="10">
        <v>17.4</v>
      </c>
      <c r="G11" s="52">
        <v>52.32</v>
      </c>
      <c r="H11" s="52">
        <v>0</v>
      </c>
      <c r="I11" s="52"/>
      <c r="J11" s="56">
        <v>0</v>
      </c>
      <c r="K11" s="56">
        <v>9.1</v>
      </c>
      <c r="L11" s="10">
        <v>0.39</v>
      </c>
      <c r="M11" s="52">
        <v>29.5</v>
      </c>
      <c r="N11" s="52">
        <v>29.5</v>
      </c>
      <c r="O11" s="52">
        <v>12.25</v>
      </c>
      <c r="P11" s="52"/>
      <c r="Q11" s="52"/>
      <c r="R11" s="10">
        <v>0.56</v>
      </c>
    </row>
    <row r="12" spans="1:21">
      <c r="A12" s="10"/>
      <c r="B12" s="51" t="s">
        <v>33</v>
      </c>
      <c r="C12" s="10">
        <v>35</v>
      </c>
      <c r="D12" s="10">
        <v>1.88</v>
      </c>
      <c r="E12" s="52">
        <v>0.2</v>
      </c>
      <c r="F12" s="10">
        <v>12.13</v>
      </c>
      <c r="G12" s="52">
        <v>40.48</v>
      </c>
      <c r="H12" s="52">
        <v>0.03</v>
      </c>
      <c r="I12" s="52"/>
      <c r="J12" s="56">
        <v>0</v>
      </c>
      <c r="K12" s="56">
        <v>0</v>
      </c>
      <c r="L12" s="10">
        <v>0.3</v>
      </c>
      <c r="M12" s="52">
        <v>5</v>
      </c>
      <c r="N12" s="52">
        <v>15.9</v>
      </c>
      <c r="O12" s="52">
        <v>3.43</v>
      </c>
      <c r="P12" s="52"/>
      <c r="Q12" s="52"/>
      <c r="R12" s="10">
        <v>0.27</v>
      </c>
      <c r="S12" s="30"/>
      <c r="T12" s="36"/>
      <c r="U12" s="32"/>
    </row>
    <row r="13" spans="1:21">
      <c r="A13" s="10" t="s">
        <v>46</v>
      </c>
      <c r="B13" s="51" t="s">
        <v>47</v>
      </c>
      <c r="C13" s="10">
        <v>200</v>
      </c>
      <c r="D13" s="52">
        <v>0.16</v>
      </c>
      <c r="E13" s="10">
        <v>0.16</v>
      </c>
      <c r="F13" s="52">
        <v>23.88</v>
      </c>
      <c r="G13" s="52">
        <v>97.6</v>
      </c>
      <c r="H13" s="80">
        <v>0.01</v>
      </c>
      <c r="I13" s="80">
        <v>0.01</v>
      </c>
      <c r="J13" s="81">
        <v>0.9</v>
      </c>
      <c r="K13" s="82">
        <v>0</v>
      </c>
      <c r="L13" s="80">
        <v>0.08</v>
      </c>
      <c r="M13" s="81">
        <v>14.18</v>
      </c>
      <c r="N13" s="81">
        <v>4.4</v>
      </c>
      <c r="O13" s="81">
        <v>5.14</v>
      </c>
      <c r="P13" s="81"/>
      <c r="Q13" s="81"/>
      <c r="R13" s="81">
        <v>0.95</v>
      </c>
      <c r="S13" s="30"/>
      <c r="T13" s="36"/>
      <c r="U13" s="32"/>
    </row>
    <row r="14" spans="1:21">
      <c r="A14" s="3" t="s">
        <v>48</v>
      </c>
      <c r="B14" s="5"/>
      <c r="C14" s="8">
        <f>SUM(C7:C13)</f>
        <v>820</v>
      </c>
      <c r="D14" s="9">
        <f t="shared" ref="D14:R14" si="0">SUM(D7:D13)</f>
        <v>41.2</v>
      </c>
      <c r="E14" s="9">
        <f t="shared" si="0"/>
        <v>34.84</v>
      </c>
      <c r="F14" s="9">
        <f t="shared" si="0"/>
        <v>135.11</v>
      </c>
      <c r="G14" s="9">
        <f t="shared" si="0"/>
        <v>917.14</v>
      </c>
      <c r="H14" s="9">
        <f t="shared" si="0"/>
        <v>0.354</v>
      </c>
      <c r="I14" s="9">
        <f t="shared" si="0"/>
        <v>0.08</v>
      </c>
      <c r="J14" s="9">
        <f t="shared" si="0"/>
        <v>6.5</v>
      </c>
      <c r="K14" s="9">
        <f t="shared" si="0"/>
        <v>9.75</v>
      </c>
      <c r="L14" s="9">
        <f t="shared" si="0"/>
        <v>13.6</v>
      </c>
      <c r="M14" s="9">
        <f t="shared" si="0"/>
        <v>192.9</v>
      </c>
      <c r="N14" s="9">
        <f t="shared" si="0"/>
        <v>496.28</v>
      </c>
      <c r="O14" s="9">
        <f t="shared" si="0"/>
        <v>152.02</v>
      </c>
      <c r="P14" s="9">
        <f t="shared" si="0"/>
        <v>0.1</v>
      </c>
      <c r="Q14" s="9">
        <f t="shared" si="0"/>
        <v>0.03</v>
      </c>
      <c r="R14" s="9">
        <f t="shared" si="0"/>
        <v>6.42</v>
      </c>
      <c r="S14" s="30"/>
      <c r="T14" s="36"/>
      <c r="U14" s="32"/>
    </row>
    <row r="15" spans="1:21">
      <c r="A15" s="30"/>
      <c r="B15" s="5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6"/>
      <c r="U15" s="32"/>
    </row>
    <row r="16" spans="1:21">
      <c r="A16" s="30"/>
      <c r="B16" s="5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6"/>
      <c r="U16" s="32"/>
    </row>
    <row r="17" spans="1:21">
      <c r="A17" s="30"/>
      <c r="B17" s="5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6"/>
      <c r="U17" s="32"/>
    </row>
    <row r="18" spans="1:21">
      <c r="A18" s="30"/>
      <c r="B18" s="5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6"/>
      <c r="U18" s="32"/>
    </row>
    <row r="19" spans="1:21">
      <c r="A19" s="108"/>
      <c r="B19" s="108"/>
      <c r="C19" s="109"/>
      <c r="D19" s="108"/>
      <c r="E19" s="108"/>
      <c r="F19" s="108"/>
      <c r="G19" s="109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30"/>
      <c r="T19" s="36"/>
      <c r="U19" s="32"/>
    </row>
    <row r="20" ht="1.5" customHeight="1" spans="1:21">
      <c r="A20" s="108"/>
      <c r="B20" s="108"/>
      <c r="C20" s="109"/>
      <c r="D20" s="108"/>
      <c r="E20" s="108"/>
      <c r="F20" s="108"/>
      <c r="G20" s="109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30"/>
      <c r="T20" s="36"/>
      <c r="U20" s="32"/>
    </row>
    <row r="21" spans="1:21">
      <c r="A21" s="37"/>
      <c r="B21" s="37"/>
      <c r="C21" s="37"/>
      <c r="D21" s="37"/>
      <c r="E21" s="37"/>
      <c r="F21" s="110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0"/>
      <c r="T21" s="36"/>
      <c r="U21" s="32"/>
    </row>
    <row r="22" spans="1:21">
      <c r="A22" s="30"/>
      <c r="B22" s="111"/>
      <c r="C22" s="30"/>
      <c r="D22" s="30"/>
      <c r="E22" s="60"/>
      <c r="F22" s="60"/>
      <c r="G22" s="60"/>
      <c r="H22" s="112"/>
      <c r="I22" s="112"/>
      <c r="J22" s="113"/>
      <c r="K22" s="114"/>
      <c r="L22" s="114"/>
      <c r="M22" s="112"/>
      <c r="N22" s="112"/>
      <c r="O22" s="112"/>
      <c r="P22" s="112"/>
      <c r="Q22" s="112"/>
      <c r="R22" s="112"/>
      <c r="S22" s="30"/>
      <c r="T22" s="36"/>
      <c r="U22" s="32"/>
    </row>
    <row r="23" spans="1:21">
      <c r="A23" s="30"/>
      <c r="B23" s="59"/>
      <c r="C23" s="30"/>
      <c r="D23" s="30"/>
      <c r="E23" s="60"/>
      <c r="F23" s="60"/>
      <c r="G23" s="60"/>
      <c r="H23" s="30"/>
      <c r="I23" s="30"/>
      <c r="J23" s="61"/>
      <c r="K23" s="30"/>
      <c r="L23" s="30"/>
      <c r="M23" s="60"/>
      <c r="N23" s="60"/>
      <c r="O23" s="30"/>
      <c r="P23" s="30"/>
      <c r="Q23" s="30"/>
      <c r="R23" s="30"/>
      <c r="S23" s="30"/>
      <c r="T23" s="36"/>
      <c r="U23" s="32"/>
    </row>
    <row r="24" customHeight="1" spans="1:21">
      <c r="A24" s="30"/>
      <c r="B24" s="59"/>
      <c r="C24" s="30"/>
      <c r="D24" s="60"/>
      <c r="E24" s="30"/>
      <c r="F24" s="30"/>
      <c r="G24" s="60"/>
      <c r="H24" s="60"/>
      <c r="I24" s="60"/>
      <c r="J24" s="61"/>
      <c r="K24" s="61"/>
      <c r="L24" s="30"/>
      <c r="M24" s="60"/>
      <c r="N24" s="60"/>
      <c r="O24" s="60"/>
      <c r="P24" s="60"/>
      <c r="Q24" s="60"/>
      <c r="R24" s="30"/>
      <c r="S24" s="30"/>
      <c r="T24" s="36"/>
      <c r="U24" s="32"/>
    </row>
  </sheetData>
  <mergeCells count="27">
    <mergeCell ref="C1:F1"/>
    <mergeCell ref="K1:R1"/>
    <mergeCell ref="C2:G2"/>
    <mergeCell ref="K2:R2"/>
    <mergeCell ref="D4:F4"/>
    <mergeCell ref="H4:L4"/>
    <mergeCell ref="M4:R4"/>
    <mergeCell ref="A6:R6"/>
    <mergeCell ref="W9:Y9"/>
    <mergeCell ref="AA9:AD9"/>
    <mergeCell ref="AE9:AH9"/>
    <mergeCell ref="A14:B14"/>
    <mergeCell ref="D19:F19"/>
    <mergeCell ref="H19:L19"/>
    <mergeCell ref="M19:R19"/>
    <mergeCell ref="A4:A5"/>
    <mergeCell ref="A19:A20"/>
    <mergeCell ref="B4:B5"/>
    <mergeCell ref="B19:B20"/>
    <mergeCell ref="C4:C5"/>
    <mergeCell ref="C19:C20"/>
    <mergeCell ref="G4:G5"/>
    <mergeCell ref="G19:G20"/>
    <mergeCell ref="T9:T10"/>
    <mergeCell ref="U9:U10"/>
    <mergeCell ref="V9:V10"/>
    <mergeCell ref="Z9:Z10"/>
  </mergeCells>
  <pageMargins left="0.65625" right="0.25" top="0.75" bottom="0.75" header="0.3" footer="0.3"/>
  <pageSetup paperSize="9" orientation="landscape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3"/>
  <sheetViews>
    <sheetView view="pageLayout" zoomScale="80" zoomScaleNormal="100" workbookViewId="0">
      <selection activeCell="U10" sqref="U10"/>
    </sheetView>
  </sheetViews>
  <sheetFormatPr defaultColWidth="9" defaultRowHeight="15"/>
  <cols>
    <col min="1" max="1" width="9.85714285714286" customWidth="1"/>
    <col min="2" max="2" width="21.2857142857143" customWidth="1"/>
    <col min="3" max="3" width="6.42857142857143" customWidth="1"/>
    <col min="4" max="4" width="7.28571428571429" customWidth="1"/>
    <col min="5" max="5" width="7" customWidth="1"/>
    <col min="6" max="6" width="8" customWidth="1"/>
    <col min="7" max="7" width="8.57142857142857" customWidth="1"/>
    <col min="8" max="8" width="5.71428571428571" customWidth="1"/>
    <col min="9" max="9" width="5.14285714285714" customWidth="1"/>
    <col min="10" max="10" width="6.28571428571429" customWidth="1"/>
    <col min="11" max="11" width="5.85714285714286" customWidth="1"/>
    <col min="12" max="12" width="6" customWidth="1"/>
    <col min="13" max="13" width="7.28571428571429" customWidth="1"/>
    <col min="14" max="15" width="7" customWidth="1"/>
    <col min="16" max="16" width="5.85714285714286" customWidth="1"/>
    <col min="17" max="17" width="5.57142857142857" customWidth="1"/>
    <col min="18" max="18" width="6.42857142857143" customWidth="1"/>
  </cols>
  <sheetData>
    <row r="1" ht="17.25" spans="1:18">
      <c r="A1" s="38" t="s">
        <v>49</v>
      </c>
      <c r="B1" s="38"/>
      <c r="C1" s="39"/>
      <c r="D1" s="39"/>
      <c r="E1" s="39"/>
      <c r="F1" s="39"/>
      <c r="G1" s="40"/>
      <c r="H1" s="22"/>
      <c r="I1" s="22"/>
      <c r="J1" s="22"/>
      <c r="K1" s="21"/>
      <c r="L1" s="21"/>
      <c r="M1" s="21"/>
      <c r="N1" s="21"/>
      <c r="O1" s="21"/>
      <c r="P1" s="21"/>
      <c r="Q1" s="21"/>
      <c r="R1" s="21"/>
    </row>
    <row r="2" ht="17.25" spans="1:18">
      <c r="A2" s="38" t="s">
        <v>1</v>
      </c>
      <c r="B2" s="38"/>
      <c r="C2" s="41"/>
      <c r="D2" s="41"/>
      <c r="E2" s="41"/>
      <c r="F2" s="41"/>
      <c r="G2" s="41"/>
      <c r="H2" s="22"/>
      <c r="I2" s="22"/>
      <c r="J2" s="22"/>
      <c r="K2" s="22" t="s">
        <v>50</v>
      </c>
      <c r="L2" s="22"/>
      <c r="M2" s="22"/>
      <c r="N2" s="22"/>
      <c r="O2" s="22"/>
      <c r="P2" s="22"/>
      <c r="Q2" s="22"/>
      <c r="R2" s="22"/>
    </row>
    <row r="3" customHeight="1" spans="1:18">
      <c r="A3" s="38"/>
      <c r="B3" s="38"/>
      <c r="C3" s="41"/>
      <c r="D3" s="41"/>
      <c r="E3" s="41"/>
      <c r="F3" s="41"/>
      <c r="G3" s="41"/>
      <c r="H3" s="22"/>
      <c r="I3" s="22"/>
      <c r="J3" s="22"/>
      <c r="K3" s="21"/>
      <c r="L3" s="21"/>
      <c r="M3" s="21"/>
      <c r="N3" s="21"/>
      <c r="O3" s="21"/>
      <c r="P3" s="21"/>
      <c r="Q3" s="21"/>
      <c r="R3" s="21"/>
    </row>
    <row r="4" customHeight="1" spans="1:18">
      <c r="A4" s="42" t="s">
        <v>3</v>
      </c>
      <c r="B4" s="42" t="s">
        <v>4</v>
      </c>
      <c r="C4" s="43" t="s">
        <v>5</v>
      </c>
      <c r="D4" s="14" t="s">
        <v>6</v>
      </c>
      <c r="E4" s="24"/>
      <c r="F4" s="15"/>
      <c r="G4" s="43" t="s">
        <v>7</v>
      </c>
      <c r="H4" s="14" t="s">
        <v>8</v>
      </c>
      <c r="I4" s="24"/>
      <c r="J4" s="24"/>
      <c r="K4" s="24"/>
      <c r="L4" s="15"/>
      <c r="M4" s="14" t="s">
        <v>9</v>
      </c>
      <c r="N4" s="24"/>
      <c r="O4" s="24"/>
      <c r="P4" s="24"/>
      <c r="Q4" s="24"/>
      <c r="R4" s="15"/>
    </row>
    <row r="5" ht="18" customHeight="1" spans="1:21">
      <c r="A5" s="45"/>
      <c r="B5" s="45"/>
      <c r="C5" s="46"/>
      <c r="D5" s="16" t="s">
        <v>10</v>
      </c>
      <c r="E5" s="16" t="s">
        <v>11</v>
      </c>
      <c r="F5" s="16" t="s">
        <v>12</v>
      </c>
      <c r="G5" s="46"/>
      <c r="H5" s="16" t="s">
        <v>13</v>
      </c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20</v>
      </c>
      <c r="P5" s="16" t="s">
        <v>21</v>
      </c>
      <c r="Q5" s="16" t="s">
        <v>22</v>
      </c>
      <c r="R5" s="16" t="s">
        <v>23</v>
      </c>
      <c r="S5" s="36"/>
      <c r="T5" s="36"/>
      <c r="U5" s="32"/>
    </row>
    <row r="6" spans="1:21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  <c r="S6" s="30"/>
      <c r="T6" s="36"/>
      <c r="U6" s="32"/>
    </row>
    <row r="7" spans="1:21">
      <c r="A7" s="101" t="s">
        <v>51</v>
      </c>
      <c r="B7" s="102" t="s">
        <v>52</v>
      </c>
      <c r="C7" s="48">
        <v>100</v>
      </c>
      <c r="D7" s="48">
        <v>1.57</v>
      </c>
      <c r="E7" s="48">
        <v>5.08</v>
      </c>
      <c r="F7" s="48">
        <v>12.93</v>
      </c>
      <c r="G7" s="48">
        <v>104</v>
      </c>
      <c r="H7" s="103">
        <v>0.03</v>
      </c>
      <c r="I7" s="103">
        <v>0.04</v>
      </c>
      <c r="J7" s="52">
        <v>36.45</v>
      </c>
      <c r="K7" s="56"/>
      <c r="L7" s="52"/>
      <c r="M7" s="52">
        <v>43.98</v>
      </c>
      <c r="N7" s="52">
        <v>33.17</v>
      </c>
      <c r="O7" s="52">
        <v>15.59</v>
      </c>
      <c r="P7" s="52"/>
      <c r="Q7" s="52">
        <v>0.01</v>
      </c>
      <c r="R7" s="52">
        <v>0.7</v>
      </c>
      <c r="S7" s="30"/>
      <c r="T7" s="36" t="s">
        <v>36</v>
      </c>
      <c r="U7" s="32"/>
    </row>
    <row r="8" ht="25.5" spans="1:21">
      <c r="A8" s="104" t="s">
        <v>53</v>
      </c>
      <c r="B8" s="105" t="s">
        <v>54</v>
      </c>
      <c r="C8" s="104">
        <v>200</v>
      </c>
      <c r="D8" s="106">
        <v>4.36</v>
      </c>
      <c r="E8" s="106">
        <v>16.45</v>
      </c>
      <c r="F8" s="106">
        <v>12.22</v>
      </c>
      <c r="G8" s="106">
        <v>129</v>
      </c>
      <c r="H8" s="56">
        <v>0.04</v>
      </c>
      <c r="I8" s="52">
        <v>0.04</v>
      </c>
      <c r="J8" s="52">
        <v>8.3</v>
      </c>
      <c r="K8" s="10"/>
      <c r="L8" s="52">
        <v>0.64</v>
      </c>
      <c r="M8" s="52">
        <v>37.07</v>
      </c>
      <c r="N8" s="52">
        <v>80</v>
      </c>
      <c r="O8" s="52">
        <v>24.06</v>
      </c>
      <c r="P8" s="52"/>
      <c r="Q8" s="52">
        <v>0.01</v>
      </c>
      <c r="R8" s="52"/>
      <c r="S8" s="30"/>
      <c r="T8" s="36"/>
      <c r="U8" s="32"/>
    </row>
    <row r="9" spans="1:21">
      <c r="A9" s="10" t="s">
        <v>55</v>
      </c>
      <c r="B9" s="51" t="s">
        <v>56</v>
      </c>
      <c r="C9" s="80">
        <v>90</v>
      </c>
      <c r="D9" s="52">
        <v>12.62</v>
      </c>
      <c r="E9" s="52">
        <v>9.46</v>
      </c>
      <c r="F9" s="52">
        <v>2.6</v>
      </c>
      <c r="G9" s="52">
        <v>157</v>
      </c>
      <c r="H9" s="10">
        <v>0.06</v>
      </c>
      <c r="I9" s="10">
        <v>0.15</v>
      </c>
      <c r="J9" s="10">
        <v>0.51</v>
      </c>
      <c r="K9" s="52">
        <v>0.04</v>
      </c>
      <c r="L9" s="10"/>
      <c r="M9" s="52">
        <v>41.96</v>
      </c>
      <c r="N9" s="52">
        <v>178.32</v>
      </c>
      <c r="O9" s="52">
        <v>34.59</v>
      </c>
      <c r="P9" s="52">
        <v>0.03</v>
      </c>
      <c r="Q9" s="52">
        <v>0.1</v>
      </c>
      <c r="R9" s="52">
        <v>0.92</v>
      </c>
      <c r="S9" s="30"/>
      <c r="T9" s="36"/>
      <c r="U9" s="32"/>
    </row>
    <row r="10" spans="1:21">
      <c r="A10" s="10" t="s">
        <v>57</v>
      </c>
      <c r="B10" s="51" t="s">
        <v>58</v>
      </c>
      <c r="C10" s="10">
        <v>180</v>
      </c>
      <c r="D10" s="10">
        <v>5.28</v>
      </c>
      <c r="E10" s="10">
        <v>8.47</v>
      </c>
      <c r="F10" s="52">
        <v>34.25</v>
      </c>
      <c r="G10" s="10">
        <v>286</v>
      </c>
      <c r="H10" s="81">
        <v>0.06</v>
      </c>
      <c r="I10" s="81">
        <v>0.02</v>
      </c>
      <c r="J10" s="81"/>
      <c r="K10" s="81"/>
      <c r="L10" s="81">
        <v>2</v>
      </c>
      <c r="M10" s="81">
        <v>9.03</v>
      </c>
      <c r="N10" s="81">
        <v>40.87</v>
      </c>
      <c r="O10" s="81">
        <v>7.52</v>
      </c>
      <c r="P10" s="81"/>
      <c r="Q10" s="81"/>
      <c r="R10" s="81">
        <v>0.75</v>
      </c>
      <c r="S10" s="30"/>
      <c r="T10" s="36"/>
      <c r="U10" s="32"/>
    </row>
    <row r="11" customFormat="1" spans="1:18">
      <c r="A11" s="10"/>
      <c r="B11" s="51" t="s">
        <v>59</v>
      </c>
      <c r="C11" s="10">
        <v>200</v>
      </c>
      <c r="D11" s="10">
        <v>0.76</v>
      </c>
      <c r="E11" s="52"/>
      <c r="F11" s="10">
        <v>20.57</v>
      </c>
      <c r="G11" s="52">
        <v>85</v>
      </c>
      <c r="H11" s="52">
        <v>0.02</v>
      </c>
      <c r="I11" s="52">
        <v>0.06</v>
      </c>
      <c r="J11" s="56">
        <v>1.6</v>
      </c>
      <c r="K11" s="56"/>
      <c r="L11" s="10">
        <v>0.2</v>
      </c>
      <c r="M11" s="52">
        <v>21.6</v>
      </c>
      <c r="N11" s="52">
        <v>19.8</v>
      </c>
      <c r="O11" s="52">
        <v>10.8</v>
      </c>
      <c r="P11" s="52"/>
      <c r="Q11" s="52"/>
      <c r="R11" s="10">
        <v>2.7</v>
      </c>
    </row>
    <row r="12" spans="1:21">
      <c r="A12" s="10"/>
      <c r="B12" s="51" t="s">
        <v>32</v>
      </c>
      <c r="C12" s="10">
        <v>40</v>
      </c>
      <c r="D12" s="10">
        <v>3.04</v>
      </c>
      <c r="E12" s="52">
        <v>0.36</v>
      </c>
      <c r="F12" s="10">
        <v>19.88</v>
      </c>
      <c r="G12" s="52">
        <v>90.4</v>
      </c>
      <c r="H12" s="52">
        <v>0.05</v>
      </c>
      <c r="I12" s="52">
        <v>0.02</v>
      </c>
      <c r="J12" s="56"/>
      <c r="K12" s="56">
        <v>10.4</v>
      </c>
      <c r="L12" s="10">
        <v>0.44</v>
      </c>
      <c r="M12" s="52">
        <v>33.2</v>
      </c>
      <c r="N12" s="52">
        <v>32.4</v>
      </c>
      <c r="O12" s="52">
        <v>14</v>
      </c>
      <c r="P12" s="52"/>
      <c r="Q12" s="52"/>
      <c r="R12" s="10"/>
      <c r="S12" s="30"/>
      <c r="T12" s="36"/>
      <c r="U12" s="32"/>
    </row>
    <row r="13" spans="1:21">
      <c r="A13" s="10" t="s">
        <v>60</v>
      </c>
      <c r="B13" s="51" t="s">
        <v>33</v>
      </c>
      <c r="C13" s="10">
        <v>50</v>
      </c>
      <c r="D13" s="52">
        <v>3.85</v>
      </c>
      <c r="E13" s="56">
        <v>0.7</v>
      </c>
      <c r="F13" s="52">
        <v>18.7</v>
      </c>
      <c r="G13" s="52">
        <v>97</v>
      </c>
      <c r="H13" s="10">
        <v>0.1</v>
      </c>
      <c r="I13" s="10">
        <v>0.1</v>
      </c>
      <c r="J13" s="10"/>
      <c r="K13" s="56"/>
      <c r="L13" s="10">
        <v>0.5</v>
      </c>
      <c r="M13" s="10">
        <v>16.5</v>
      </c>
      <c r="N13" s="10">
        <v>97</v>
      </c>
      <c r="O13" s="10">
        <v>28.5</v>
      </c>
      <c r="P13" s="10"/>
      <c r="Q13" s="10"/>
      <c r="R13" s="52">
        <v>2.25</v>
      </c>
      <c r="S13" s="30"/>
      <c r="T13" s="36"/>
      <c r="U13" s="32"/>
    </row>
    <row r="14" spans="1:21">
      <c r="A14" s="3" t="s">
        <v>48</v>
      </c>
      <c r="B14" s="5"/>
      <c r="C14" s="8">
        <f t="shared" ref="C14:R14" si="0">SUM(C7:C13)</f>
        <v>860</v>
      </c>
      <c r="D14" s="9">
        <f t="shared" si="0"/>
        <v>31.48</v>
      </c>
      <c r="E14" s="9">
        <f t="shared" si="0"/>
        <v>40.52</v>
      </c>
      <c r="F14" s="9">
        <f t="shared" si="0"/>
        <v>121.15</v>
      </c>
      <c r="G14" s="9">
        <f t="shared" si="0"/>
        <v>948.4</v>
      </c>
      <c r="H14" s="9">
        <f t="shared" si="0"/>
        <v>0.36</v>
      </c>
      <c r="I14" s="9">
        <f t="shared" si="0"/>
        <v>0.43</v>
      </c>
      <c r="J14" s="9">
        <f t="shared" si="0"/>
        <v>46.86</v>
      </c>
      <c r="K14" s="9">
        <f t="shared" si="0"/>
        <v>10.44</v>
      </c>
      <c r="L14" s="9">
        <f t="shared" si="0"/>
        <v>3.78</v>
      </c>
      <c r="M14" s="9">
        <f t="shared" si="0"/>
        <v>203.34</v>
      </c>
      <c r="N14" s="9">
        <f t="shared" si="0"/>
        <v>481.56</v>
      </c>
      <c r="O14" s="9">
        <f t="shared" si="0"/>
        <v>135.06</v>
      </c>
      <c r="P14" s="9">
        <f t="shared" si="0"/>
        <v>0.03</v>
      </c>
      <c r="Q14" s="9">
        <f t="shared" si="0"/>
        <v>0.12</v>
      </c>
      <c r="R14" s="9">
        <f t="shared" si="0"/>
        <v>7.32</v>
      </c>
      <c r="S14" s="30"/>
      <c r="T14" s="36"/>
      <c r="U14" s="32"/>
    </row>
    <row r="15" spans="1:21">
      <c r="A15" s="57"/>
      <c r="B15" s="58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30"/>
      <c r="T15" s="36"/>
      <c r="U15" s="32"/>
    </row>
    <row r="16" spans="1:21">
      <c r="A16" s="30"/>
      <c r="B16" s="5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6"/>
      <c r="U16" s="32"/>
    </row>
    <row r="17" spans="1:21">
      <c r="A17" s="30"/>
      <c r="B17" s="5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6"/>
      <c r="U17" s="32"/>
    </row>
    <row r="18" spans="1:21">
      <c r="A18" s="30"/>
      <c r="B18" s="5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6"/>
      <c r="U18" s="32"/>
    </row>
    <row r="19" spans="1:21">
      <c r="A19" s="30"/>
      <c r="B19" s="5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6"/>
      <c r="U19" s="32"/>
    </row>
    <row r="20" spans="1:21">
      <c r="A20" s="30"/>
      <c r="B20" s="5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6"/>
      <c r="U20" s="32"/>
    </row>
    <row r="21" spans="1:21">
      <c r="A21" s="30"/>
      <c r="B21" s="5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6"/>
      <c r="U21" s="32"/>
    </row>
    <row r="22" spans="1:21">
      <c r="A22" s="30"/>
      <c r="B22" s="5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6"/>
      <c r="U22" s="32"/>
    </row>
    <row r="23" spans="1:21">
      <c r="A23" s="30"/>
      <c r="B23" s="5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6"/>
      <c r="U23" s="32"/>
    </row>
  </sheetData>
  <mergeCells count="13">
    <mergeCell ref="C1:F1"/>
    <mergeCell ref="K1:R1"/>
    <mergeCell ref="C2:G2"/>
    <mergeCell ref="K2:R2"/>
    <mergeCell ref="D4:F4"/>
    <mergeCell ref="H4:L4"/>
    <mergeCell ref="M4:R4"/>
    <mergeCell ref="A6:R6"/>
    <mergeCell ref="A14:B14"/>
    <mergeCell ref="A4:A5"/>
    <mergeCell ref="B4:B5"/>
    <mergeCell ref="C4:C5"/>
    <mergeCell ref="G4:G5"/>
  </mergeCells>
  <pageMargins left="0.708333333333333" right="0.25" top="0.75" bottom="0.75" header="0.3" footer="0.3"/>
  <pageSetup paperSize="9" orientation="landscape" horizontalDpi="180" verticalDpi="18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2"/>
  <sheetViews>
    <sheetView view="pageLayout" zoomScale="80" zoomScaleNormal="100" workbookViewId="0">
      <selection activeCell="U17" sqref="U17"/>
    </sheetView>
  </sheetViews>
  <sheetFormatPr defaultColWidth="9" defaultRowHeight="15"/>
  <cols>
    <col min="1" max="1" width="9.85714285714286" customWidth="1"/>
    <col min="2" max="2" width="20.8571428571429" customWidth="1"/>
    <col min="3" max="3" width="7.14285714285714" customWidth="1"/>
    <col min="4" max="4" width="7.28571428571429" customWidth="1"/>
    <col min="5" max="5" width="7" customWidth="1"/>
    <col min="6" max="6" width="7.71428571428571" customWidth="1"/>
    <col min="7" max="7" width="8.28571428571429" customWidth="1"/>
    <col min="8" max="9" width="5.71428571428571" customWidth="1"/>
    <col min="10" max="10" width="7" customWidth="1"/>
    <col min="11" max="11" width="5.85714285714286" customWidth="1"/>
    <col min="12" max="12" width="6" customWidth="1"/>
    <col min="13" max="13" width="7.14285714285714" customWidth="1"/>
    <col min="14" max="15" width="7" customWidth="1"/>
    <col min="16" max="16" width="5.28571428571429" customWidth="1"/>
    <col min="17" max="17" width="6" customWidth="1"/>
    <col min="18" max="18" width="6.42857142857143" customWidth="1"/>
  </cols>
  <sheetData>
    <row r="1" spans="5:5">
      <c r="E1" s="100" t="s">
        <v>61</v>
      </c>
    </row>
    <row r="2" spans="12:12">
      <c r="L2" t="s">
        <v>62</v>
      </c>
    </row>
    <row r="3" spans="11:11">
      <c r="K3" t="s">
        <v>63</v>
      </c>
    </row>
    <row r="4" ht="17.25" spans="1:18">
      <c r="A4" s="38" t="s">
        <v>64</v>
      </c>
      <c r="B4" s="38" t="s">
        <v>65</v>
      </c>
      <c r="C4" s="39"/>
      <c r="D4" s="39"/>
      <c r="E4" s="39"/>
      <c r="F4" s="39"/>
      <c r="G4" s="40"/>
      <c r="H4" s="22"/>
      <c r="I4" s="22"/>
      <c r="J4" s="22"/>
      <c r="K4" s="21" t="s">
        <v>66</v>
      </c>
      <c r="L4" s="21"/>
      <c r="M4" s="21"/>
      <c r="N4" s="21"/>
      <c r="O4" s="21"/>
      <c r="P4" s="21"/>
      <c r="Q4" s="21"/>
      <c r="R4" s="21"/>
    </row>
    <row r="5" ht="17.25" spans="1:18">
      <c r="A5" s="38" t="s">
        <v>1</v>
      </c>
      <c r="B5" s="38"/>
      <c r="C5" s="41"/>
      <c r="D5" s="41"/>
      <c r="E5" s="41"/>
      <c r="F5" s="41"/>
      <c r="G5" s="41"/>
      <c r="H5" s="22"/>
      <c r="I5" s="22"/>
      <c r="J5" s="22"/>
      <c r="K5" s="22" t="s">
        <v>67</v>
      </c>
      <c r="L5" s="22"/>
      <c r="M5" s="22"/>
      <c r="N5" s="22"/>
      <c r="O5" s="22"/>
      <c r="P5" s="22"/>
      <c r="Q5" s="22"/>
      <c r="R5" s="22"/>
    </row>
    <row r="6" ht="18" customHeight="1" spans="1:21">
      <c r="A6" s="38"/>
      <c r="B6" s="38"/>
      <c r="C6" s="41"/>
      <c r="D6" s="41"/>
      <c r="E6" s="41"/>
      <c r="F6" s="41"/>
      <c r="G6" s="41"/>
      <c r="H6" s="22"/>
      <c r="I6" s="22"/>
      <c r="J6" s="22"/>
      <c r="K6" s="21"/>
      <c r="L6" s="21"/>
      <c r="M6" s="21"/>
      <c r="N6" s="21"/>
      <c r="O6" s="21"/>
      <c r="P6" s="21"/>
      <c r="Q6" s="21"/>
      <c r="R6" s="21"/>
      <c r="S6" s="36"/>
      <c r="T6" s="36"/>
      <c r="U6" s="32"/>
    </row>
    <row r="7" ht="15.75" customHeight="1" spans="1:21">
      <c r="A7" s="42" t="s">
        <v>3</v>
      </c>
      <c r="B7" s="42" t="s">
        <v>4</v>
      </c>
      <c r="C7" s="43" t="s">
        <v>5</v>
      </c>
      <c r="D7" s="14" t="s">
        <v>6</v>
      </c>
      <c r="E7" s="24"/>
      <c r="F7" s="15"/>
      <c r="G7" s="43" t="s">
        <v>7</v>
      </c>
      <c r="H7" s="14" t="s">
        <v>8</v>
      </c>
      <c r="I7" s="24"/>
      <c r="J7" s="24"/>
      <c r="K7" s="24"/>
      <c r="L7" s="15"/>
      <c r="M7" s="14" t="s">
        <v>9</v>
      </c>
      <c r="N7" s="24"/>
      <c r="O7" s="24"/>
      <c r="P7" s="24"/>
      <c r="Q7" s="24"/>
      <c r="R7" s="15"/>
      <c r="S7" s="36"/>
      <c r="T7" s="36"/>
      <c r="U7" s="32"/>
    </row>
    <row r="8" spans="1:21">
      <c r="A8" s="45"/>
      <c r="B8" s="45"/>
      <c r="C8" s="46"/>
      <c r="D8" s="16" t="s">
        <v>10</v>
      </c>
      <c r="E8" s="16" t="s">
        <v>11</v>
      </c>
      <c r="F8" s="16" t="s">
        <v>12</v>
      </c>
      <c r="G8" s="46"/>
      <c r="H8" s="16" t="s">
        <v>13</v>
      </c>
      <c r="I8" s="16" t="s">
        <v>14</v>
      </c>
      <c r="J8" s="16" t="s">
        <v>15</v>
      </c>
      <c r="K8" s="16" t="s">
        <v>16</v>
      </c>
      <c r="L8" s="16" t="s">
        <v>17</v>
      </c>
      <c r="M8" s="16" t="s">
        <v>18</v>
      </c>
      <c r="N8" s="16" t="s">
        <v>19</v>
      </c>
      <c r="O8" s="16" t="s">
        <v>20</v>
      </c>
      <c r="P8" s="16" t="s">
        <v>21</v>
      </c>
      <c r="Q8" s="16" t="s">
        <v>22</v>
      </c>
      <c r="R8" s="16" t="s">
        <v>23</v>
      </c>
      <c r="S8" s="36"/>
      <c r="T8" s="36"/>
      <c r="U8" s="32"/>
    </row>
    <row r="9" spans="1:21">
      <c r="A9" s="3" t="s">
        <v>24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  <c r="S9" s="30"/>
      <c r="T9" s="36"/>
      <c r="U9" s="32"/>
    </row>
    <row r="10" spans="1:21">
      <c r="A10" s="10">
        <v>157</v>
      </c>
      <c r="B10" s="51" t="s">
        <v>68</v>
      </c>
      <c r="C10" s="10">
        <v>80</v>
      </c>
      <c r="D10" s="52">
        <v>1.3</v>
      </c>
      <c r="E10" s="52">
        <v>7.92</v>
      </c>
      <c r="F10" s="52">
        <v>10.97</v>
      </c>
      <c r="G10" s="52">
        <v>102.32</v>
      </c>
      <c r="H10" s="52">
        <v>0.1</v>
      </c>
      <c r="I10" s="52">
        <v>0.06</v>
      </c>
      <c r="J10" s="52">
        <v>10.41</v>
      </c>
      <c r="K10" s="56">
        <v>0</v>
      </c>
      <c r="L10" s="52">
        <v>2.95</v>
      </c>
      <c r="M10" s="52">
        <v>32.32</v>
      </c>
      <c r="N10" s="52">
        <v>39.04</v>
      </c>
      <c r="O10" s="52">
        <v>25.92</v>
      </c>
      <c r="P10" s="52"/>
      <c r="Q10" s="52">
        <v>0.01</v>
      </c>
      <c r="R10" s="52">
        <v>0.8</v>
      </c>
      <c r="S10" s="30"/>
      <c r="T10" s="36"/>
      <c r="U10" s="32"/>
    </row>
    <row r="11" spans="1:21">
      <c r="A11" s="10" t="s">
        <v>69</v>
      </c>
      <c r="B11" s="51" t="s">
        <v>70</v>
      </c>
      <c r="C11" s="10">
        <v>200</v>
      </c>
      <c r="D11" s="52">
        <v>1.17</v>
      </c>
      <c r="E11" s="52">
        <v>8.1</v>
      </c>
      <c r="F11" s="52">
        <v>16.88</v>
      </c>
      <c r="G11" s="52">
        <v>138.8</v>
      </c>
      <c r="H11" s="10">
        <v>0.07</v>
      </c>
      <c r="I11" s="10">
        <v>0.14</v>
      </c>
      <c r="J11" s="52">
        <v>8.6</v>
      </c>
      <c r="K11" s="56">
        <v>0</v>
      </c>
      <c r="L11" s="10">
        <v>1.8</v>
      </c>
      <c r="M11" s="52">
        <v>23.32</v>
      </c>
      <c r="N11" s="52">
        <v>45.4</v>
      </c>
      <c r="O11" s="52">
        <v>19.2</v>
      </c>
      <c r="P11" s="52"/>
      <c r="Q11" s="52">
        <v>0.01</v>
      </c>
      <c r="R11" s="52">
        <v>0.6</v>
      </c>
      <c r="S11" s="30"/>
      <c r="T11" s="36"/>
      <c r="U11" s="32"/>
    </row>
    <row r="12" ht="25.5" spans="1:21">
      <c r="A12" s="10" t="s">
        <v>71</v>
      </c>
      <c r="B12" s="53" t="s">
        <v>72</v>
      </c>
      <c r="C12" s="10">
        <v>180</v>
      </c>
      <c r="D12" s="52">
        <v>6.3</v>
      </c>
      <c r="E12" s="10">
        <v>4.1</v>
      </c>
      <c r="F12" s="52">
        <v>42.3</v>
      </c>
      <c r="G12" s="52">
        <v>147</v>
      </c>
      <c r="H12" s="10">
        <v>0.08</v>
      </c>
      <c r="I12" s="10">
        <v>0.06</v>
      </c>
      <c r="J12" s="56">
        <v>0</v>
      </c>
      <c r="K12" s="56">
        <v>0</v>
      </c>
      <c r="L12" s="52">
        <v>2.7</v>
      </c>
      <c r="M12" s="52">
        <v>43.2</v>
      </c>
      <c r="N12" s="52">
        <v>190.8</v>
      </c>
      <c r="O12" s="52">
        <v>30.6</v>
      </c>
      <c r="P12" s="52"/>
      <c r="Q12" s="52"/>
      <c r="R12" s="10">
        <v>3.78</v>
      </c>
      <c r="S12" s="30"/>
      <c r="T12" s="36"/>
      <c r="U12" s="32"/>
    </row>
    <row r="13" spans="1:21">
      <c r="A13" s="10" t="s">
        <v>73</v>
      </c>
      <c r="B13" s="51" t="s">
        <v>74</v>
      </c>
      <c r="C13" s="10">
        <v>90</v>
      </c>
      <c r="D13" s="52">
        <v>15.75</v>
      </c>
      <c r="E13" s="10">
        <v>22.41</v>
      </c>
      <c r="F13" s="52">
        <v>11</v>
      </c>
      <c r="G13" s="10">
        <v>307.09</v>
      </c>
      <c r="H13" s="81">
        <v>0.06</v>
      </c>
      <c r="I13" s="81">
        <v>0.12</v>
      </c>
      <c r="J13" s="82">
        <v>0</v>
      </c>
      <c r="K13" s="81">
        <v>0.008</v>
      </c>
      <c r="L13" s="81">
        <v>1</v>
      </c>
      <c r="M13" s="81">
        <v>16.2</v>
      </c>
      <c r="N13" s="81">
        <v>135.9</v>
      </c>
      <c r="O13" s="81">
        <v>25.2</v>
      </c>
      <c r="P13" s="81">
        <v>0.02</v>
      </c>
      <c r="Q13" s="81">
        <v>0.01</v>
      </c>
      <c r="R13" s="81">
        <v>1.44</v>
      </c>
      <c r="S13" s="30"/>
      <c r="T13" s="36"/>
      <c r="U13" s="32"/>
    </row>
    <row r="14" customFormat="1" spans="1:18">
      <c r="A14" s="10"/>
      <c r="B14" s="51" t="s">
        <v>32</v>
      </c>
      <c r="C14" s="10">
        <v>35</v>
      </c>
      <c r="D14" s="10">
        <v>2.66</v>
      </c>
      <c r="E14" s="52">
        <v>0.32</v>
      </c>
      <c r="F14" s="10">
        <v>17.4</v>
      </c>
      <c r="G14" s="52">
        <v>79.1</v>
      </c>
      <c r="H14" s="52">
        <v>0</v>
      </c>
      <c r="I14" s="52"/>
      <c r="J14" s="56">
        <v>0.39</v>
      </c>
      <c r="K14" s="56">
        <v>9.1</v>
      </c>
      <c r="L14" s="10">
        <v>0.39</v>
      </c>
      <c r="M14" s="52">
        <v>29.5</v>
      </c>
      <c r="N14" s="52">
        <v>29.5</v>
      </c>
      <c r="O14" s="52">
        <v>12.25</v>
      </c>
      <c r="P14" s="52"/>
      <c r="Q14" s="52"/>
      <c r="R14" s="10">
        <v>0.56</v>
      </c>
    </row>
    <row r="15" spans="1:21">
      <c r="A15" s="10"/>
      <c r="B15" s="51" t="s">
        <v>33</v>
      </c>
      <c r="C15" s="10">
        <v>35</v>
      </c>
      <c r="D15" s="10">
        <v>1.88</v>
      </c>
      <c r="E15" s="52">
        <v>0.2</v>
      </c>
      <c r="F15" s="10">
        <v>12.13</v>
      </c>
      <c r="G15" s="52">
        <v>40.48</v>
      </c>
      <c r="H15" s="52">
        <v>0.03</v>
      </c>
      <c r="I15" s="52"/>
      <c r="J15" s="56">
        <v>0</v>
      </c>
      <c r="K15" s="56">
        <v>0</v>
      </c>
      <c r="L15" s="10">
        <v>0.3</v>
      </c>
      <c r="M15" s="52">
        <v>5</v>
      </c>
      <c r="N15" s="52">
        <v>15.9</v>
      </c>
      <c r="O15" s="52">
        <v>3.43</v>
      </c>
      <c r="P15" s="52"/>
      <c r="Q15" s="52"/>
      <c r="R15" s="10">
        <v>0.27</v>
      </c>
      <c r="S15" s="30"/>
      <c r="T15" s="36"/>
      <c r="U15" s="32"/>
    </row>
    <row r="16" spans="1:21">
      <c r="A16" s="10">
        <v>251</v>
      </c>
      <c r="B16" s="51" t="s">
        <v>75</v>
      </c>
      <c r="C16" s="10">
        <v>200</v>
      </c>
      <c r="D16" s="52">
        <v>0.16</v>
      </c>
      <c r="E16" s="52">
        <v>0.16</v>
      </c>
      <c r="F16" s="52">
        <v>23.88</v>
      </c>
      <c r="G16" s="52">
        <v>97.6</v>
      </c>
      <c r="H16" s="52">
        <v>0.01</v>
      </c>
      <c r="I16" s="52">
        <v>0.11</v>
      </c>
      <c r="J16" s="52">
        <v>0.9</v>
      </c>
      <c r="K16" s="56">
        <v>0</v>
      </c>
      <c r="L16" s="56">
        <v>0.08</v>
      </c>
      <c r="M16" s="52">
        <v>14.18</v>
      </c>
      <c r="N16" s="52">
        <v>4.4</v>
      </c>
      <c r="O16" s="52">
        <v>5.14</v>
      </c>
      <c r="P16" s="52"/>
      <c r="Q16" s="52"/>
      <c r="R16" s="52">
        <v>0.95</v>
      </c>
      <c r="S16" s="30"/>
      <c r="T16" s="36"/>
      <c r="U16" s="32"/>
    </row>
    <row r="17" spans="1:21">
      <c r="A17" s="3" t="s">
        <v>35</v>
      </c>
      <c r="B17" s="5"/>
      <c r="C17" s="8">
        <f>SUM(C10:C16)</f>
        <v>820</v>
      </c>
      <c r="D17" s="9">
        <f t="shared" ref="D17:R17" si="0">SUM(D10:D16)</f>
        <v>29.22</v>
      </c>
      <c r="E17" s="9">
        <f t="shared" si="0"/>
        <v>43.21</v>
      </c>
      <c r="F17" s="9">
        <f t="shared" si="0"/>
        <v>134.56</v>
      </c>
      <c r="G17" s="9">
        <f t="shared" si="0"/>
        <v>912.39</v>
      </c>
      <c r="H17" s="9">
        <f t="shared" si="0"/>
        <v>0.35</v>
      </c>
      <c r="I17" s="9">
        <f t="shared" si="0"/>
        <v>0.49</v>
      </c>
      <c r="J17" s="9">
        <f t="shared" si="0"/>
        <v>20.3</v>
      </c>
      <c r="K17" s="9">
        <f t="shared" si="0"/>
        <v>9.108</v>
      </c>
      <c r="L17" s="9">
        <f t="shared" si="0"/>
        <v>9.22</v>
      </c>
      <c r="M17" s="9">
        <f t="shared" si="0"/>
        <v>163.72</v>
      </c>
      <c r="N17" s="9">
        <f t="shared" si="0"/>
        <v>460.94</v>
      </c>
      <c r="O17" s="9">
        <f t="shared" si="0"/>
        <v>121.74</v>
      </c>
      <c r="P17" s="9">
        <f t="shared" si="0"/>
        <v>0.02</v>
      </c>
      <c r="Q17" s="9">
        <f t="shared" si="0"/>
        <v>0.03</v>
      </c>
      <c r="R17" s="9">
        <f t="shared" si="0"/>
        <v>8.4</v>
      </c>
      <c r="S17" s="30"/>
      <c r="T17" s="36"/>
      <c r="U17" s="32"/>
    </row>
    <row r="18" spans="1:21">
      <c r="A18" s="30"/>
      <c r="B18" s="5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6"/>
      <c r="U18" s="32"/>
    </row>
    <row r="19" spans="1:21">
      <c r="A19" s="30"/>
      <c r="B19" s="5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6"/>
      <c r="U19" s="32"/>
    </row>
    <row r="20" spans="1:21">
      <c r="A20" s="30"/>
      <c r="B20" s="5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6"/>
      <c r="U20" s="32"/>
    </row>
    <row r="21" spans="1:21">
      <c r="A21" s="30"/>
      <c r="B21" s="5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6"/>
      <c r="U21" s="32"/>
    </row>
    <row r="22" spans="1:21">
      <c r="A22" s="30"/>
      <c r="B22" s="5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6"/>
      <c r="U22" s="32"/>
    </row>
  </sheetData>
  <mergeCells count="13">
    <mergeCell ref="C4:F4"/>
    <mergeCell ref="K4:R4"/>
    <mergeCell ref="C5:G5"/>
    <mergeCell ref="K5:R5"/>
    <mergeCell ref="D7:F7"/>
    <mergeCell ref="H7:L7"/>
    <mergeCell ref="M7:R7"/>
    <mergeCell ref="A9:R9"/>
    <mergeCell ref="A17:B17"/>
    <mergeCell ref="A7:A8"/>
    <mergeCell ref="B7:B8"/>
    <mergeCell ref="C7:C8"/>
    <mergeCell ref="G7:G8"/>
  </mergeCells>
  <pageMargins left="0.5625" right="0.25" top="0.552083333333333" bottom="0.75" header="0.3" footer="0.3"/>
  <pageSetup paperSize="9" orientation="landscape" horizontalDpi="180" verticalDpi="18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8"/>
  <sheetViews>
    <sheetView view="pageLayout" zoomScale="90" zoomScaleNormal="100" workbookViewId="0">
      <pane ySplit="6915" topLeftCell="A16" activePane="topLeft"/>
      <selection activeCell="U7" sqref="U7"/>
      <selection pane="bottomLeft"/>
    </sheetView>
  </sheetViews>
  <sheetFormatPr defaultColWidth="9" defaultRowHeight="15"/>
  <cols>
    <col min="1" max="1" width="8.14285714285714" customWidth="1"/>
    <col min="2" max="2" width="23.2857142857143" customWidth="1"/>
    <col min="3" max="4" width="7.42857142857143" customWidth="1"/>
    <col min="5" max="5" width="7" customWidth="1"/>
    <col min="6" max="6" width="8.71428571428571" customWidth="1"/>
    <col min="7" max="7" width="8.85714285714286" customWidth="1"/>
    <col min="8" max="8" width="5.71428571428571" customWidth="1"/>
    <col min="9" max="9" width="4.85714285714286" customWidth="1"/>
    <col min="10" max="11" width="7.14285714285714" customWidth="1"/>
    <col min="12" max="12" width="6" customWidth="1"/>
    <col min="13" max="13" width="7.71428571428571" customWidth="1"/>
    <col min="14" max="14" width="8.57142857142857" customWidth="1"/>
    <col min="15" max="15" width="7" customWidth="1"/>
    <col min="16" max="16" width="5.42857142857143" customWidth="1"/>
    <col min="17" max="17" width="6" customWidth="1"/>
    <col min="18" max="18" width="6.42857142857143" customWidth="1"/>
  </cols>
  <sheetData>
    <row r="1" customHeight="1" spans="1:18">
      <c r="A1" s="38" t="s">
        <v>76</v>
      </c>
      <c r="B1" s="38" t="s">
        <v>65</v>
      </c>
      <c r="C1" s="39"/>
      <c r="D1" s="39"/>
      <c r="E1" s="39"/>
      <c r="F1" s="39"/>
      <c r="G1" s="40"/>
      <c r="H1" s="22"/>
      <c r="I1" s="22"/>
      <c r="J1" s="22"/>
      <c r="K1" s="21"/>
      <c r="L1" s="21"/>
      <c r="M1" s="21"/>
      <c r="N1" s="21"/>
      <c r="O1" s="21"/>
      <c r="P1" s="21"/>
      <c r="Q1" s="21"/>
      <c r="R1" s="21"/>
    </row>
    <row r="2" ht="17.25" spans="1:18">
      <c r="A2" s="38" t="s">
        <v>77</v>
      </c>
      <c r="B2" s="38"/>
      <c r="C2" s="41"/>
      <c r="D2" s="41"/>
      <c r="E2" s="41"/>
      <c r="F2" s="41"/>
      <c r="G2" s="41"/>
      <c r="H2" s="22"/>
      <c r="I2" s="22"/>
      <c r="J2" s="22"/>
      <c r="K2" s="22" t="s">
        <v>78</v>
      </c>
      <c r="L2" s="22"/>
      <c r="M2" s="22"/>
      <c r="N2" s="22"/>
      <c r="O2" s="22"/>
      <c r="P2" s="22"/>
      <c r="Q2" s="22"/>
      <c r="R2" s="22"/>
    </row>
    <row r="3" ht="18" customHeight="1" spans="1:21">
      <c r="A3" s="38"/>
      <c r="B3" s="38"/>
      <c r="C3" s="41"/>
      <c r="D3" s="41"/>
      <c r="E3" s="41"/>
      <c r="F3" s="41"/>
      <c r="G3" s="41"/>
      <c r="H3" s="22"/>
      <c r="I3" s="22"/>
      <c r="J3" s="22"/>
      <c r="K3" s="21"/>
      <c r="L3" s="21"/>
      <c r="M3" s="21"/>
      <c r="N3" s="21"/>
      <c r="O3" s="21"/>
      <c r="P3" s="21"/>
      <c r="Q3" s="21"/>
      <c r="R3" s="21"/>
      <c r="S3" s="36"/>
      <c r="T3" s="36"/>
      <c r="U3" s="32"/>
    </row>
    <row r="4" spans="1:21">
      <c r="A4" s="42" t="s">
        <v>3</v>
      </c>
      <c r="B4" s="42" t="s">
        <v>4</v>
      </c>
      <c r="C4" s="43" t="s">
        <v>5</v>
      </c>
      <c r="D4" s="14" t="s">
        <v>6</v>
      </c>
      <c r="E4" s="24"/>
      <c r="F4" s="15"/>
      <c r="G4" s="43" t="s">
        <v>7</v>
      </c>
      <c r="H4" s="14" t="s">
        <v>8</v>
      </c>
      <c r="I4" s="24"/>
      <c r="J4" s="24"/>
      <c r="K4" s="24"/>
      <c r="L4" s="15"/>
      <c r="M4" s="14" t="s">
        <v>9</v>
      </c>
      <c r="N4" s="24"/>
      <c r="O4" s="24"/>
      <c r="P4" s="24"/>
      <c r="Q4" s="24"/>
      <c r="R4" s="15"/>
      <c r="S4" s="36"/>
      <c r="T4" s="36"/>
      <c r="U4" s="32"/>
    </row>
    <row r="5" spans="1:21">
      <c r="A5" s="45"/>
      <c r="B5" s="45"/>
      <c r="C5" s="46"/>
      <c r="D5" s="16" t="s">
        <v>10</v>
      </c>
      <c r="E5" s="16" t="s">
        <v>11</v>
      </c>
      <c r="F5" s="16" t="s">
        <v>12</v>
      </c>
      <c r="G5" s="46"/>
      <c r="H5" s="16" t="s">
        <v>13</v>
      </c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20</v>
      </c>
      <c r="P5" s="16" t="s">
        <v>21</v>
      </c>
      <c r="Q5" s="16" t="s">
        <v>22</v>
      </c>
      <c r="R5" s="16" t="s">
        <v>23</v>
      </c>
      <c r="S5" s="36"/>
      <c r="T5" s="36"/>
      <c r="U5" s="32"/>
    </row>
    <row r="6" spans="1:21">
      <c r="A6" s="83" t="s">
        <v>24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99"/>
      <c r="S6" s="30"/>
      <c r="T6" s="36"/>
      <c r="U6" s="32"/>
    </row>
    <row r="7" spans="1:21">
      <c r="A7" s="48">
        <v>157</v>
      </c>
      <c r="B7" s="49" t="s">
        <v>79</v>
      </c>
      <c r="C7" s="48">
        <v>80</v>
      </c>
      <c r="D7" s="48">
        <v>7.29</v>
      </c>
      <c r="E7" s="48">
        <v>9.8</v>
      </c>
      <c r="F7" s="48">
        <v>6.8</v>
      </c>
      <c r="G7" s="48">
        <v>53.36</v>
      </c>
      <c r="H7" s="85">
        <v>0.24</v>
      </c>
      <c r="I7" s="85">
        <v>0.01</v>
      </c>
      <c r="J7" s="92">
        <v>44</v>
      </c>
      <c r="K7" s="92">
        <v>0.28</v>
      </c>
      <c r="L7" s="92">
        <v>0.44</v>
      </c>
      <c r="M7" s="92">
        <v>88</v>
      </c>
      <c r="N7" s="92">
        <v>261.6</v>
      </c>
      <c r="O7" s="92">
        <v>88.8</v>
      </c>
      <c r="P7" s="92">
        <v>0.01</v>
      </c>
      <c r="Q7" s="92">
        <v>0.01</v>
      </c>
      <c r="R7" s="92">
        <v>9.44</v>
      </c>
      <c r="S7" s="30"/>
      <c r="T7" s="36"/>
      <c r="U7" s="32"/>
    </row>
    <row r="8" spans="1:21">
      <c r="A8" s="86">
        <v>41</v>
      </c>
      <c r="B8" s="87" t="s">
        <v>80</v>
      </c>
      <c r="C8" s="86">
        <v>200</v>
      </c>
      <c r="D8" s="88">
        <v>4.74</v>
      </c>
      <c r="E8" s="88">
        <v>5.46</v>
      </c>
      <c r="F8" s="88">
        <v>20.74</v>
      </c>
      <c r="G8" s="88">
        <v>89.86</v>
      </c>
      <c r="H8" s="89">
        <v>0.08</v>
      </c>
      <c r="I8" s="89">
        <v>0.03</v>
      </c>
      <c r="J8" s="89">
        <v>8.9</v>
      </c>
      <c r="K8" s="89">
        <v>0.04</v>
      </c>
      <c r="L8" s="98">
        <v>0.6</v>
      </c>
      <c r="M8" s="89">
        <v>17.6</v>
      </c>
      <c r="N8" s="89">
        <v>83.6</v>
      </c>
      <c r="O8" s="89">
        <v>16.6</v>
      </c>
      <c r="P8" s="89">
        <v>0.01</v>
      </c>
      <c r="Q8" s="89">
        <v>0.01</v>
      </c>
      <c r="R8" s="89">
        <v>0.6</v>
      </c>
      <c r="S8" s="30"/>
      <c r="T8" s="36"/>
      <c r="U8" s="32"/>
    </row>
    <row r="9" spans="1:21">
      <c r="A9" s="90" t="s">
        <v>42</v>
      </c>
      <c r="B9" s="91" t="s">
        <v>43</v>
      </c>
      <c r="C9" s="90">
        <v>180</v>
      </c>
      <c r="D9" s="92">
        <v>8.1</v>
      </c>
      <c r="E9" s="92">
        <v>6.5</v>
      </c>
      <c r="F9" s="92">
        <v>36.6</v>
      </c>
      <c r="G9" s="92">
        <v>216</v>
      </c>
      <c r="H9" s="90">
        <v>0.08</v>
      </c>
      <c r="I9" s="90">
        <v>0.02</v>
      </c>
      <c r="J9" s="95">
        <v>0.02</v>
      </c>
      <c r="K9" s="95">
        <v>0</v>
      </c>
      <c r="L9" s="90">
        <v>1.62</v>
      </c>
      <c r="M9" s="92">
        <v>23.87</v>
      </c>
      <c r="N9" s="92">
        <v>26.59</v>
      </c>
      <c r="O9" s="92">
        <v>1.77</v>
      </c>
      <c r="P9" s="92">
        <v>0.01</v>
      </c>
      <c r="Q9" s="92"/>
      <c r="R9" s="90">
        <v>1.1</v>
      </c>
      <c r="S9" s="30"/>
      <c r="T9" s="36"/>
      <c r="U9" s="32"/>
    </row>
    <row r="10" spans="1:21">
      <c r="A10" s="90" t="s">
        <v>81</v>
      </c>
      <c r="B10" s="91" t="s">
        <v>82</v>
      </c>
      <c r="C10" s="90">
        <v>90</v>
      </c>
      <c r="D10" s="90">
        <v>14.3</v>
      </c>
      <c r="E10" s="92">
        <v>10.45</v>
      </c>
      <c r="F10" s="90">
        <v>15.79</v>
      </c>
      <c r="G10" s="90">
        <v>283.69</v>
      </c>
      <c r="H10" s="92">
        <v>0.072</v>
      </c>
      <c r="I10" s="92">
        <v>0.03</v>
      </c>
      <c r="J10" s="95">
        <v>0</v>
      </c>
      <c r="K10" s="95">
        <v>0</v>
      </c>
      <c r="L10" s="90">
        <v>0.72</v>
      </c>
      <c r="M10" s="92">
        <v>18.9</v>
      </c>
      <c r="N10" s="92">
        <v>116.1</v>
      </c>
      <c r="O10" s="92">
        <v>23.4</v>
      </c>
      <c r="P10" s="92">
        <v>0.04</v>
      </c>
      <c r="Q10" s="92">
        <v>0.01</v>
      </c>
      <c r="R10" s="92">
        <v>1.35</v>
      </c>
      <c r="S10" s="30"/>
      <c r="T10" s="36"/>
      <c r="U10" s="32"/>
    </row>
    <row r="11" spans="1:21">
      <c r="A11" s="93" t="s">
        <v>30</v>
      </c>
      <c r="B11" s="91" t="s">
        <v>31</v>
      </c>
      <c r="C11" s="90">
        <v>30</v>
      </c>
      <c r="D11" s="90">
        <v>0.78</v>
      </c>
      <c r="E11" s="90">
        <v>2.88</v>
      </c>
      <c r="F11" s="90">
        <v>2.82</v>
      </c>
      <c r="G11" s="90">
        <v>40.32</v>
      </c>
      <c r="H11" s="94">
        <v>0</v>
      </c>
      <c r="I11" s="94"/>
      <c r="J11" s="98">
        <v>0.39</v>
      </c>
      <c r="K11" s="94">
        <v>0</v>
      </c>
      <c r="L11" s="94">
        <v>0</v>
      </c>
      <c r="M11" s="98">
        <v>0.01</v>
      </c>
      <c r="N11" s="94">
        <v>0</v>
      </c>
      <c r="O11" s="94">
        <v>0</v>
      </c>
      <c r="P11" s="94"/>
      <c r="Q11" s="94"/>
      <c r="R11" s="89">
        <v>0.1</v>
      </c>
      <c r="S11" s="30"/>
      <c r="T11" s="36"/>
      <c r="U11" s="32"/>
    </row>
    <row r="12" customFormat="1" spans="1:18">
      <c r="A12" s="10"/>
      <c r="B12" s="51" t="s">
        <v>32</v>
      </c>
      <c r="C12" s="10">
        <v>35</v>
      </c>
      <c r="D12" s="10">
        <v>2.66</v>
      </c>
      <c r="E12" s="52">
        <v>0.32</v>
      </c>
      <c r="F12" s="10">
        <v>17.4</v>
      </c>
      <c r="G12" s="52">
        <v>79.1</v>
      </c>
      <c r="H12" s="52">
        <v>0</v>
      </c>
      <c r="I12" s="52"/>
      <c r="J12" s="56">
        <v>0</v>
      </c>
      <c r="K12" s="56">
        <v>9.1</v>
      </c>
      <c r="L12" s="10">
        <v>0.39</v>
      </c>
      <c r="M12" s="52">
        <v>29.5</v>
      </c>
      <c r="N12" s="52">
        <v>29.5</v>
      </c>
      <c r="O12" s="52">
        <v>12.25</v>
      </c>
      <c r="P12" s="52"/>
      <c r="Q12" s="52"/>
      <c r="R12" s="10">
        <v>0.56</v>
      </c>
    </row>
    <row r="13" spans="1:21">
      <c r="A13" s="90"/>
      <c r="B13" s="91" t="s">
        <v>33</v>
      </c>
      <c r="C13" s="90">
        <v>30</v>
      </c>
      <c r="D13" s="90">
        <v>1.48</v>
      </c>
      <c r="E13" s="90">
        <v>0.24</v>
      </c>
      <c r="F13" s="90">
        <v>9.8</v>
      </c>
      <c r="G13" s="90">
        <v>35.46</v>
      </c>
      <c r="H13" s="92">
        <v>0.03</v>
      </c>
      <c r="I13" s="92"/>
      <c r="J13" s="95">
        <v>0</v>
      </c>
      <c r="K13" s="95">
        <v>0</v>
      </c>
      <c r="L13" s="90">
        <v>0.31</v>
      </c>
      <c r="M13" s="92">
        <v>7.87</v>
      </c>
      <c r="N13" s="92">
        <v>35.55</v>
      </c>
      <c r="O13" s="92">
        <v>10.6</v>
      </c>
      <c r="P13" s="92"/>
      <c r="Q13" s="92"/>
      <c r="R13" s="90">
        <v>0.8</v>
      </c>
      <c r="S13" s="30"/>
      <c r="T13" s="36"/>
      <c r="U13" s="32"/>
    </row>
    <row r="14" spans="1:21">
      <c r="A14" s="90" t="s">
        <v>83</v>
      </c>
      <c r="B14" s="91" t="s">
        <v>84</v>
      </c>
      <c r="C14" s="90">
        <v>200</v>
      </c>
      <c r="D14" s="92">
        <v>0.2</v>
      </c>
      <c r="E14" s="95">
        <v>0</v>
      </c>
      <c r="F14" s="92">
        <v>14</v>
      </c>
      <c r="G14" s="95">
        <v>56</v>
      </c>
      <c r="H14" s="90">
        <v>0.04</v>
      </c>
      <c r="I14" s="90">
        <v>0.02</v>
      </c>
      <c r="J14" s="90">
        <v>1.46</v>
      </c>
      <c r="K14" s="95">
        <v>0</v>
      </c>
      <c r="L14" s="90">
        <v>1.02</v>
      </c>
      <c r="M14" s="90">
        <v>6.96</v>
      </c>
      <c r="N14" s="90">
        <v>46.88</v>
      </c>
      <c r="O14" s="90">
        <v>34.98</v>
      </c>
      <c r="P14" s="90"/>
      <c r="Q14" s="90"/>
      <c r="R14" s="92">
        <v>1.4</v>
      </c>
      <c r="S14" s="30"/>
      <c r="T14" s="36"/>
      <c r="U14" s="32"/>
    </row>
    <row r="15" spans="1:21">
      <c r="A15" s="3" t="s">
        <v>35</v>
      </c>
      <c r="B15" s="5"/>
      <c r="C15" s="8">
        <f t="shared" ref="C15:R15" si="0">SUM(C7:C14)</f>
        <v>845</v>
      </c>
      <c r="D15" s="8">
        <f t="shared" si="0"/>
        <v>39.55</v>
      </c>
      <c r="E15" s="8">
        <f t="shared" si="0"/>
        <v>35.65</v>
      </c>
      <c r="F15" s="8">
        <f t="shared" si="0"/>
        <v>123.95</v>
      </c>
      <c r="G15" s="8">
        <f t="shared" si="0"/>
        <v>853.79</v>
      </c>
      <c r="H15" s="8">
        <f t="shared" si="0"/>
        <v>0.542</v>
      </c>
      <c r="I15" s="8">
        <f t="shared" si="0"/>
        <v>0.11</v>
      </c>
      <c r="J15" s="8">
        <f t="shared" si="0"/>
        <v>54.77</v>
      </c>
      <c r="K15" s="8">
        <f t="shared" si="0"/>
        <v>9.42</v>
      </c>
      <c r="L15" s="8">
        <f t="shared" si="0"/>
        <v>5.1</v>
      </c>
      <c r="M15" s="8">
        <f t="shared" si="0"/>
        <v>192.71</v>
      </c>
      <c r="N15" s="8">
        <f t="shared" si="0"/>
        <v>599.82</v>
      </c>
      <c r="O15" s="8">
        <f t="shared" si="0"/>
        <v>188.4</v>
      </c>
      <c r="P15" s="9">
        <f t="shared" si="0"/>
        <v>0.07</v>
      </c>
      <c r="Q15" s="9">
        <f t="shared" si="0"/>
        <v>0.03</v>
      </c>
      <c r="R15" s="8">
        <f t="shared" si="0"/>
        <v>15.35</v>
      </c>
      <c r="S15" s="30"/>
      <c r="T15" s="36"/>
      <c r="U15" s="32"/>
    </row>
    <row r="16" customFormat="1" spans="1:21">
      <c r="A16" s="76"/>
      <c r="B16" s="76"/>
      <c r="C16" s="76"/>
      <c r="D16" s="96"/>
      <c r="E16" s="96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30"/>
      <c r="T16" s="36"/>
      <c r="U16" s="32"/>
    </row>
    <row r="17" customFormat="1" spans="1:21">
      <c r="A17" s="76"/>
      <c r="B17" s="76"/>
      <c r="C17" s="7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30"/>
      <c r="T17" s="36"/>
      <c r="U17" s="32"/>
    </row>
    <row r="18" spans="1:21">
      <c r="A18" s="97" t="s">
        <v>85</v>
      </c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30"/>
      <c r="T18" s="36"/>
      <c r="U18" s="32"/>
    </row>
    <row r="19" spans="1:21">
      <c r="A19" s="97"/>
      <c r="B19" s="97"/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30"/>
      <c r="T19" s="36"/>
      <c r="U19" s="32"/>
    </row>
    <row r="20" customHeight="1" spans="1:21">
      <c r="A20" s="97" t="s">
        <v>86</v>
      </c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30"/>
      <c r="T20" s="36"/>
      <c r="U20" s="32"/>
    </row>
    <row r="21" spans="1:18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</row>
    <row r="22" spans="1:14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6"/>
      <c r="N22" s="32"/>
    </row>
    <row r="23" spans="1:14">
      <c r="A23" s="30" t="s">
        <v>36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6"/>
      <c r="N23" s="32"/>
    </row>
    <row r="24" spans="1:14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6"/>
      <c r="N24" s="32"/>
    </row>
    <row r="25" spans="1:14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6"/>
      <c r="N25" s="32"/>
    </row>
    <row r="26" spans="1:14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6"/>
      <c r="N26" s="32"/>
    </row>
    <row r="27" spans="1:14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6"/>
      <c r="N27" s="32"/>
    </row>
    <row r="28" spans="1:14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1"/>
      <c r="M28" s="32"/>
      <c r="N28" s="32"/>
    </row>
    <row r="29" spans="1:11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</row>
    <row r="30" spans="1:1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</row>
    <row r="31" spans="1:11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</row>
    <row r="32" spans="1:11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</row>
    <row r="33" spans="1:11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</row>
    <row r="34" spans="1:11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</row>
    <row r="35" spans="1:11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1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</row>
    <row r="38" spans="1:11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</row>
  </sheetData>
  <mergeCells count="15">
    <mergeCell ref="C1:F1"/>
    <mergeCell ref="K1:R1"/>
    <mergeCell ref="C2:G2"/>
    <mergeCell ref="K2:R2"/>
    <mergeCell ref="D4:F4"/>
    <mergeCell ref="H4:L4"/>
    <mergeCell ref="M4:R4"/>
    <mergeCell ref="A6:R6"/>
    <mergeCell ref="A15:B15"/>
    <mergeCell ref="A4:A5"/>
    <mergeCell ref="B4:B5"/>
    <mergeCell ref="C4:C5"/>
    <mergeCell ref="G4:G5"/>
    <mergeCell ref="A20:R21"/>
    <mergeCell ref="A18:R19"/>
  </mergeCells>
  <pageMargins left="0.196759259259259" right="0.25" top="0.75" bottom="0.75" header="0.3" footer="0.3"/>
  <pageSetup paperSize="9" orientation="landscape" horizontalDpi="180" verticalDpi="18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0"/>
  <sheetViews>
    <sheetView view="pageLayout" zoomScale="90" zoomScaleNormal="100" workbookViewId="0">
      <selection activeCell="T9" sqref="T9"/>
    </sheetView>
  </sheetViews>
  <sheetFormatPr defaultColWidth="9" defaultRowHeight="15"/>
  <cols>
    <col min="1" max="1" width="8.85714285714286" customWidth="1"/>
    <col min="2" max="2" width="21.8571428571429" customWidth="1"/>
    <col min="3" max="3" width="6.14285714285714" customWidth="1"/>
    <col min="4" max="4" width="6.28571428571429" customWidth="1"/>
    <col min="5" max="5" width="6.71428571428571" customWidth="1"/>
    <col min="6" max="6" width="7.14285714285714" customWidth="1"/>
    <col min="7" max="7" width="7.57142857142857" customWidth="1"/>
    <col min="8" max="8" width="5.71428571428571" customWidth="1"/>
    <col min="9" max="9" width="5.57142857142857" customWidth="1"/>
    <col min="10" max="10" width="5.85714285714286" customWidth="1"/>
    <col min="11" max="11" width="5.57142857142857" customWidth="1"/>
    <col min="12" max="12" width="6" customWidth="1"/>
    <col min="13" max="13" width="6.42857142857143" customWidth="1"/>
    <col min="14" max="15" width="6.71428571428571" customWidth="1"/>
    <col min="16" max="16" width="5.28571428571429" customWidth="1"/>
    <col min="17" max="17" width="5.71428571428571" customWidth="1"/>
    <col min="18" max="18" width="6.42857142857143" customWidth="1"/>
  </cols>
  <sheetData>
    <row r="1" ht="17.25" spans="1:18">
      <c r="A1" s="38" t="s">
        <v>87</v>
      </c>
      <c r="B1" s="38" t="s">
        <v>65</v>
      </c>
      <c r="C1" s="39"/>
      <c r="D1" s="39"/>
      <c r="E1" s="39"/>
      <c r="F1" s="39"/>
      <c r="G1" s="40"/>
      <c r="H1" s="22"/>
      <c r="I1" s="22"/>
      <c r="J1" s="22"/>
      <c r="K1" s="21"/>
      <c r="L1" s="21"/>
      <c r="M1" s="21"/>
      <c r="N1" s="21"/>
      <c r="O1" s="21"/>
      <c r="P1" s="21"/>
      <c r="Q1" s="21"/>
      <c r="R1" s="21"/>
    </row>
    <row r="2" ht="17.25" spans="1:18">
      <c r="A2" s="38" t="s">
        <v>1</v>
      </c>
      <c r="B2" s="38"/>
      <c r="C2" s="41"/>
      <c r="D2" s="41"/>
      <c r="E2" s="41"/>
      <c r="F2" s="41"/>
      <c r="G2" s="41"/>
      <c r="H2" s="22"/>
      <c r="I2" s="22"/>
      <c r="J2" s="22"/>
      <c r="K2" s="22" t="s">
        <v>88</v>
      </c>
      <c r="L2" s="22"/>
      <c r="M2" s="22"/>
      <c r="N2" s="22"/>
      <c r="O2" s="22"/>
      <c r="P2" s="22"/>
      <c r="Q2" s="22"/>
      <c r="R2" s="22"/>
    </row>
    <row r="3" ht="18" customHeight="1" spans="1:21">
      <c r="A3" s="38"/>
      <c r="B3" s="38"/>
      <c r="C3" s="41"/>
      <c r="D3" s="41"/>
      <c r="E3" s="41"/>
      <c r="F3" s="41"/>
      <c r="G3" s="41"/>
      <c r="H3" s="22"/>
      <c r="I3" s="22"/>
      <c r="J3" s="22"/>
      <c r="K3" s="21"/>
      <c r="L3" s="21"/>
      <c r="M3" s="21"/>
      <c r="N3" s="21"/>
      <c r="O3" s="21"/>
      <c r="P3" s="21"/>
      <c r="Q3" s="21"/>
      <c r="R3" s="21"/>
      <c r="S3" s="36"/>
      <c r="T3" s="36"/>
      <c r="U3" s="32"/>
    </row>
    <row r="4" spans="1:21">
      <c r="A4" s="42" t="s">
        <v>3</v>
      </c>
      <c r="B4" s="42" t="s">
        <v>4</v>
      </c>
      <c r="C4" s="43" t="s">
        <v>5</v>
      </c>
      <c r="D4" s="14" t="s">
        <v>6</v>
      </c>
      <c r="E4" s="24"/>
      <c r="F4" s="15"/>
      <c r="G4" s="43" t="s">
        <v>7</v>
      </c>
      <c r="H4" s="14" t="s">
        <v>8</v>
      </c>
      <c r="I4" s="24"/>
      <c r="J4" s="24"/>
      <c r="K4" s="24"/>
      <c r="L4" s="15"/>
      <c r="M4" s="14" t="s">
        <v>9</v>
      </c>
      <c r="N4" s="24"/>
      <c r="O4" s="24"/>
      <c r="P4" s="24"/>
      <c r="Q4" s="24"/>
      <c r="R4" s="15"/>
      <c r="S4" s="36"/>
      <c r="T4" s="36"/>
      <c r="U4" s="32"/>
    </row>
    <row r="5" spans="1:21">
      <c r="A5" s="45"/>
      <c r="B5" s="45"/>
      <c r="C5" s="46"/>
      <c r="D5" s="16" t="s">
        <v>10</v>
      </c>
      <c r="E5" s="16" t="s">
        <v>11</v>
      </c>
      <c r="F5" s="16" t="s">
        <v>12</v>
      </c>
      <c r="G5" s="46"/>
      <c r="H5" s="16" t="s">
        <v>13</v>
      </c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20</v>
      </c>
      <c r="P5" s="16" t="s">
        <v>21</v>
      </c>
      <c r="Q5" s="16" t="s">
        <v>22</v>
      </c>
      <c r="R5" s="16" t="s">
        <v>23</v>
      </c>
      <c r="S5" s="36"/>
      <c r="T5" s="36"/>
      <c r="U5" s="32"/>
    </row>
    <row r="6" spans="1:21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  <c r="S6" s="30"/>
      <c r="T6" s="36"/>
      <c r="U6" s="32"/>
    </row>
    <row r="7" spans="1:21">
      <c r="A7" s="10" t="s">
        <v>89</v>
      </c>
      <c r="B7" s="53" t="s">
        <v>90</v>
      </c>
      <c r="C7" s="10">
        <v>100</v>
      </c>
      <c r="D7" s="52">
        <v>1.7</v>
      </c>
      <c r="E7" s="52">
        <v>5.15</v>
      </c>
      <c r="F7" s="52">
        <v>11.2</v>
      </c>
      <c r="G7" s="52">
        <v>78.3</v>
      </c>
      <c r="H7" s="81">
        <v>0.03</v>
      </c>
      <c r="I7" s="81">
        <v>0.03</v>
      </c>
      <c r="J7" s="81">
        <v>7</v>
      </c>
      <c r="K7" s="82">
        <v>0</v>
      </c>
      <c r="L7" s="81">
        <v>0.1</v>
      </c>
      <c r="M7" s="81">
        <v>17</v>
      </c>
      <c r="N7" s="81">
        <v>30</v>
      </c>
      <c r="O7" s="81">
        <v>14</v>
      </c>
      <c r="P7" s="81"/>
      <c r="Q7" s="81"/>
      <c r="R7" s="81">
        <v>0.5</v>
      </c>
      <c r="S7" s="30"/>
      <c r="T7" s="36"/>
      <c r="U7" s="32"/>
    </row>
    <row r="8" spans="1:21">
      <c r="A8" s="10" t="s">
        <v>91</v>
      </c>
      <c r="B8" s="53" t="s">
        <v>92</v>
      </c>
      <c r="C8" s="10">
        <v>200</v>
      </c>
      <c r="D8" s="52">
        <v>5.46</v>
      </c>
      <c r="E8" s="52">
        <v>16.45</v>
      </c>
      <c r="F8" s="52">
        <v>12.22</v>
      </c>
      <c r="G8" s="52">
        <v>129</v>
      </c>
      <c r="H8" s="81">
        <v>0</v>
      </c>
      <c r="I8" s="81">
        <v>0.02</v>
      </c>
      <c r="J8" s="81">
        <v>0.73</v>
      </c>
      <c r="K8" s="81">
        <v>0.016</v>
      </c>
      <c r="L8" s="82">
        <v>0</v>
      </c>
      <c r="M8" s="52">
        <v>30.17</v>
      </c>
      <c r="N8" s="81">
        <v>87.52</v>
      </c>
      <c r="O8" s="81">
        <v>11.34</v>
      </c>
      <c r="P8" s="81">
        <v>0.01</v>
      </c>
      <c r="Q8" s="81">
        <v>0.01</v>
      </c>
      <c r="R8" s="81">
        <v>0.56</v>
      </c>
      <c r="S8" s="30"/>
      <c r="T8" s="36"/>
      <c r="U8" s="32"/>
    </row>
    <row r="9" spans="1:21">
      <c r="A9" s="10" t="s">
        <v>93</v>
      </c>
      <c r="B9" s="53" t="s">
        <v>94</v>
      </c>
      <c r="C9" s="10">
        <v>230</v>
      </c>
      <c r="D9" s="52">
        <v>20.47</v>
      </c>
      <c r="E9" s="52">
        <v>11.27</v>
      </c>
      <c r="F9" s="52">
        <v>30.84</v>
      </c>
      <c r="G9" s="52">
        <v>292.67</v>
      </c>
      <c r="H9" s="52">
        <v>0.184</v>
      </c>
      <c r="I9" s="52">
        <v>0.02</v>
      </c>
      <c r="J9" s="10">
        <v>10.58</v>
      </c>
      <c r="K9" s="52">
        <v>0</v>
      </c>
      <c r="L9" s="52">
        <v>0.69</v>
      </c>
      <c r="M9" s="52">
        <v>36.8</v>
      </c>
      <c r="N9" s="52">
        <v>216.2</v>
      </c>
      <c r="O9" s="52">
        <v>50.6</v>
      </c>
      <c r="P9" s="52"/>
      <c r="Q9" s="52">
        <v>0.01</v>
      </c>
      <c r="R9" s="10">
        <v>3.22</v>
      </c>
      <c r="S9" s="30"/>
      <c r="T9" s="36"/>
      <c r="U9" s="32"/>
    </row>
    <row r="10" spans="1:21">
      <c r="A10" s="10"/>
      <c r="B10" s="51" t="s">
        <v>32</v>
      </c>
      <c r="C10" s="54">
        <v>40</v>
      </c>
      <c r="D10" s="55">
        <v>3.04</v>
      </c>
      <c r="E10" s="55">
        <v>0.36</v>
      </c>
      <c r="F10" s="55">
        <v>19.88</v>
      </c>
      <c r="G10" s="55">
        <v>90.4</v>
      </c>
      <c r="H10" s="55">
        <v>0</v>
      </c>
      <c r="I10" s="55"/>
      <c r="J10" s="55">
        <v>0</v>
      </c>
      <c r="K10" s="55">
        <v>10.4</v>
      </c>
      <c r="L10" s="55">
        <v>0.44</v>
      </c>
      <c r="M10" s="55">
        <v>33.2</v>
      </c>
      <c r="N10" s="55">
        <v>33.2</v>
      </c>
      <c r="O10" s="55">
        <v>14</v>
      </c>
      <c r="P10" s="55"/>
      <c r="Q10" s="55"/>
      <c r="R10" s="10">
        <v>0.64</v>
      </c>
      <c r="S10" s="30"/>
      <c r="T10" s="36"/>
      <c r="U10" s="32"/>
    </row>
    <row r="11" spans="1:21">
      <c r="A11" s="10"/>
      <c r="B11" s="51" t="s">
        <v>33</v>
      </c>
      <c r="C11" s="10">
        <v>30</v>
      </c>
      <c r="D11" s="10">
        <v>1.48</v>
      </c>
      <c r="E11" s="10">
        <v>0.24</v>
      </c>
      <c r="F11" s="10">
        <v>9.8</v>
      </c>
      <c r="G11" s="10">
        <v>35.46</v>
      </c>
      <c r="H11" s="52">
        <v>0.03</v>
      </c>
      <c r="I11" s="52"/>
      <c r="J11" s="56">
        <v>0</v>
      </c>
      <c r="K11" s="56">
        <v>0</v>
      </c>
      <c r="L11" s="10">
        <v>0.31</v>
      </c>
      <c r="M11" s="52">
        <v>7.87</v>
      </c>
      <c r="N11" s="52">
        <v>35.55</v>
      </c>
      <c r="O11" s="52">
        <v>10.6</v>
      </c>
      <c r="P11" s="52"/>
      <c r="Q11" s="52"/>
      <c r="R11" s="10">
        <v>0.8</v>
      </c>
      <c r="S11" s="30"/>
      <c r="T11" s="36"/>
      <c r="U11" s="32"/>
    </row>
    <row r="12" spans="1:21">
      <c r="A12" s="10" t="s">
        <v>95</v>
      </c>
      <c r="B12" s="51" t="s">
        <v>96</v>
      </c>
      <c r="C12" s="10">
        <v>200</v>
      </c>
      <c r="D12" s="52">
        <v>4.9</v>
      </c>
      <c r="E12" s="52">
        <v>5</v>
      </c>
      <c r="F12" s="52">
        <v>33.7</v>
      </c>
      <c r="G12" s="52">
        <v>197.6</v>
      </c>
      <c r="H12" s="10">
        <v>0.06</v>
      </c>
      <c r="I12" s="10">
        <v>0.02</v>
      </c>
      <c r="J12" s="10">
        <v>0.54</v>
      </c>
      <c r="K12" s="10">
        <v>0.04</v>
      </c>
      <c r="L12" s="52">
        <v>0.4</v>
      </c>
      <c r="M12" s="52">
        <v>172.2</v>
      </c>
      <c r="N12" s="52">
        <v>178.4</v>
      </c>
      <c r="O12" s="52">
        <v>24.8</v>
      </c>
      <c r="P12" s="52"/>
      <c r="Q12" s="52">
        <v>0.01</v>
      </c>
      <c r="R12" s="52">
        <v>1</v>
      </c>
      <c r="S12" s="30"/>
      <c r="T12" s="36"/>
      <c r="U12" s="32"/>
    </row>
    <row r="13" spans="1:21">
      <c r="A13" s="3" t="s">
        <v>48</v>
      </c>
      <c r="B13" s="5"/>
      <c r="C13" s="8">
        <f>SUM(C7:C12)</f>
        <v>800</v>
      </c>
      <c r="D13" s="9">
        <f t="shared" ref="D13:R13" si="0">SUM(D7:D12)</f>
        <v>37.05</v>
      </c>
      <c r="E13" s="9">
        <f t="shared" si="0"/>
        <v>38.47</v>
      </c>
      <c r="F13" s="9">
        <f t="shared" si="0"/>
        <v>117.64</v>
      </c>
      <c r="G13" s="9">
        <f t="shared" si="0"/>
        <v>823.43</v>
      </c>
      <c r="H13" s="9">
        <f t="shared" si="0"/>
        <v>0.304</v>
      </c>
      <c r="I13" s="9">
        <f t="shared" si="0"/>
        <v>0.09</v>
      </c>
      <c r="J13" s="9">
        <f t="shared" si="0"/>
        <v>18.85</v>
      </c>
      <c r="K13" s="9">
        <f t="shared" si="0"/>
        <v>10.456</v>
      </c>
      <c r="L13" s="9">
        <f t="shared" si="0"/>
        <v>1.94</v>
      </c>
      <c r="M13" s="9">
        <f t="shared" si="0"/>
        <v>297.24</v>
      </c>
      <c r="N13" s="9">
        <f t="shared" si="0"/>
        <v>580.87</v>
      </c>
      <c r="O13" s="9">
        <f t="shared" si="0"/>
        <v>125.34</v>
      </c>
      <c r="P13" s="9">
        <f t="shared" si="0"/>
        <v>0.01</v>
      </c>
      <c r="Q13" s="9">
        <f t="shared" si="0"/>
        <v>0.03</v>
      </c>
      <c r="R13" s="9">
        <f t="shared" si="0"/>
        <v>6.72</v>
      </c>
      <c r="S13" s="30"/>
      <c r="T13" s="36"/>
      <c r="U13" s="32"/>
    </row>
    <row r="14" spans="1:21">
      <c r="A14" s="57"/>
      <c r="B14" s="58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30"/>
      <c r="T14" s="36"/>
      <c r="U14" s="32"/>
    </row>
    <row r="15" spans="1:21">
      <c r="A15" s="30"/>
      <c r="B15" s="5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6"/>
      <c r="U15" s="32"/>
    </row>
    <row r="16" spans="1:21">
      <c r="A16" s="30"/>
      <c r="B16" s="5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6"/>
      <c r="U16" s="32"/>
    </row>
    <row r="17" spans="1:21">
      <c r="A17" s="30"/>
      <c r="B17" s="5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6"/>
      <c r="U17" s="32"/>
    </row>
    <row r="18" spans="1:21">
      <c r="A18" s="30"/>
      <c r="B18" s="5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6"/>
      <c r="U18" s="32"/>
    </row>
    <row r="19" spans="1:21">
      <c r="A19" s="30"/>
      <c r="B19" s="5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6"/>
      <c r="U19" s="32"/>
    </row>
    <row r="20" spans="1:21">
      <c r="A20" s="30"/>
      <c r="B20" s="5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6"/>
      <c r="U20" s="32"/>
    </row>
    <row r="21" spans="1:21">
      <c r="A21" s="30"/>
      <c r="B21" s="5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6"/>
      <c r="U21" s="32"/>
    </row>
    <row r="22" spans="1:21">
      <c r="A22" s="30"/>
      <c r="B22" s="5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6"/>
      <c r="U22" s="32"/>
    </row>
    <row r="23" spans="1:14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6"/>
      <c r="N23" s="32"/>
    </row>
    <row r="24" spans="1:14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6"/>
      <c r="N24" s="32"/>
    </row>
    <row r="25" spans="1:14">
      <c r="A25" s="30" t="s">
        <v>36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6"/>
      <c r="N25" s="32"/>
    </row>
    <row r="26" spans="1:14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6"/>
      <c r="N26" s="32"/>
    </row>
    <row r="27" spans="1:14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6"/>
      <c r="N27" s="32"/>
    </row>
    <row r="28" spans="1:14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6"/>
      <c r="N28" s="32"/>
    </row>
    <row r="29" spans="1:14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6"/>
      <c r="N29" s="32"/>
    </row>
    <row r="30" spans="1:14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6"/>
      <c r="N30" s="32"/>
    </row>
    <row r="31" spans="1:14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6"/>
      <c r="N31" s="32"/>
    </row>
    <row r="32" spans="1:14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6"/>
      <c r="N32" s="32"/>
    </row>
    <row r="33" spans="1:14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6"/>
      <c r="N33" s="32"/>
    </row>
    <row r="34" spans="1:14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6"/>
      <c r="N34" s="32"/>
    </row>
    <row r="35" spans="1:14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6"/>
      <c r="N35" s="32"/>
    </row>
    <row r="36" spans="1:14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0"/>
      <c r="M36" s="36"/>
      <c r="N36" s="32"/>
    </row>
    <row r="37" spans="1:14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0"/>
      <c r="M37" s="36"/>
      <c r="N37" s="32"/>
    </row>
    <row r="38" spans="1:14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0"/>
      <c r="M38" s="36"/>
      <c r="N38" s="32"/>
    </row>
    <row r="39" spans="1:14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0"/>
      <c r="M39" s="36"/>
      <c r="N39" s="32"/>
    </row>
    <row r="40" spans="1:14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1"/>
      <c r="M40" s="32"/>
      <c r="N40" s="32"/>
    </row>
  </sheetData>
  <mergeCells count="13">
    <mergeCell ref="C1:F1"/>
    <mergeCell ref="K1:R1"/>
    <mergeCell ref="C2:G2"/>
    <mergeCell ref="K2:R2"/>
    <mergeCell ref="D4:F4"/>
    <mergeCell ref="H4:L4"/>
    <mergeCell ref="M4:R4"/>
    <mergeCell ref="A6:R6"/>
    <mergeCell ref="A13:B13"/>
    <mergeCell ref="A4:A5"/>
    <mergeCell ref="B4:B5"/>
    <mergeCell ref="C4:C5"/>
    <mergeCell ref="G4:G5"/>
  </mergeCells>
  <pageMargins left="0.7" right="0.7" top="0.583333333333333" bottom="0.75" header="0.3" footer="0.3"/>
  <pageSetup paperSize="9" orientation="landscape" horizontalDpi="180" verticalDpi="18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1"/>
  <sheetViews>
    <sheetView view="pageLayout" zoomScale="90" zoomScaleNormal="100" workbookViewId="0">
      <selection activeCell="A15" sqref="A15:R15"/>
    </sheetView>
  </sheetViews>
  <sheetFormatPr defaultColWidth="9" defaultRowHeight="15"/>
  <cols>
    <col min="1" max="1" width="9.28571428571429" customWidth="1"/>
    <col min="2" max="2" width="24.1428571428571" customWidth="1"/>
    <col min="3" max="3" width="6.28571428571429" customWidth="1"/>
    <col min="4" max="4" width="6" customWidth="1"/>
    <col min="5" max="5" width="5.28571428571429" customWidth="1"/>
    <col min="6" max="6" width="7.85714285714286" customWidth="1"/>
    <col min="7" max="7" width="7.42857142857143" customWidth="1"/>
    <col min="8" max="9" width="4.85714285714286" customWidth="1"/>
    <col min="10" max="10" width="6.57142857142857" customWidth="1"/>
    <col min="11" max="11" width="5.71428571428571" customWidth="1"/>
    <col min="12" max="12" width="5.42857142857143" customWidth="1"/>
    <col min="13" max="13" width="6.42857142857143" customWidth="1"/>
    <col min="14" max="14" width="7" customWidth="1"/>
    <col min="15" max="15" width="6.71428571428571" customWidth="1"/>
    <col min="16" max="16" width="4.85714285714286" customWidth="1"/>
    <col min="17" max="17" width="5.57142857142857" customWidth="1"/>
    <col min="18" max="18" width="6.42857142857143" customWidth="1"/>
  </cols>
  <sheetData>
    <row r="1" ht="17.25" spans="1:18">
      <c r="A1" s="38" t="s">
        <v>0</v>
      </c>
      <c r="B1" s="76"/>
      <c r="C1" s="39"/>
      <c r="D1" s="39"/>
      <c r="E1" s="39"/>
      <c r="F1" s="39"/>
      <c r="G1" s="40"/>
      <c r="H1" s="22"/>
      <c r="I1" s="22"/>
      <c r="J1" s="22"/>
      <c r="K1" s="21"/>
      <c r="L1" s="21"/>
      <c r="M1" s="21"/>
      <c r="N1" s="21"/>
      <c r="O1" s="21"/>
      <c r="P1" s="21"/>
      <c r="Q1" s="21"/>
      <c r="R1" s="21"/>
    </row>
    <row r="2" ht="17.25" spans="1:18">
      <c r="A2" s="38" t="s">
        <v>1</v>
      </c>
      <c r="B2" s="38"/>
      <c r="C2" s="41"/>
      <c r="D2" s="41"/>
      <c r="E2" s="41"/>
      <c r="F2" s="41"/>
      <c r="G2" s="41"/>
      <c r="H2" s="22"/>
      <c r="I2" s="22"/>
      <c r="J2" s="22"/>
      <c r="K2" s="22" t="s">
        <v>97</v>
      </c>
      <c r="L2" s="22"/>
      <c r="M2" s="22"/>
      <c r="N2" s="22"/>
      <c r="O2" s="22"/>
      <c r="P2" s="22"/>
      <c r="Q2" s="22"/>
      <c r="R2" s="22"/>
    </row>
    <row r="3" ht="18" customHeight="1" spans="1:21">
      <c r="A3" s="38"/>
      <c r="B3" s="38"/>
      <c r="C3" s="41"/>
      <c r="D3" s="41"/>
      <c r="E3" s="41"/>
      <c r="F3" s="41"/>
      <c r="G3" s="41"/>
      <c r="H3" s="22"/>
      <c r="I3" s="22"/>
      <c r="J3" s="22"/>
      <c r="K3" s="21"/>
      <c r="L3" s="21"/>
      <c r="M3" s="21"/>
      <c r="N3" s="21"/>
      <c r="O3" s="21"/>
      <c r="P3" s="21"/>
      <c r="Q3" s="21"/>
      <c r="R3" s="21"/>
      <c r="S3" s="36"/>
      <c r="T3" s="36"/>
      <c r="U3" s="32"/>
    </row>
    <row r="4" spans="1:21">
      <c r="A4" s="42" t="s">
        <v>3</v>
      </c>
      <c r="B4" s="42" t="s">
        <v>4</v>
      </c>
      <c r="C4" s="43" t="s">
        <v>5</v>
      </c>
      <c r="D4" s="14" t="s">
        <v>6</v>
      </c>
      <c r="E4" s="24"/>
      <c r="F4" s="15"/>
      <c r="G4" s="43" t="s">
        <v>7</v>
      </c>
      <c r="H4" s="14" t="s">
        <v>8</v>
      </c>
      <c r="I4" s="24"/>
      <c r="J4" s="24"/>
      <c r="K4" s="24"/>
      <c r="L4" s="15"/>
      <c r="M4" s="14" t="s">
        <v>9</v>
      </c>
      <c r="N4" s="24"/>
      <c r="O4" s="24"/>
      <c r="P4" s="24"/>
      <c r="Q4" s="24"/>
      <c r="R4" s="15"/>
      <c r="S4" s="36"/>
      <c r="T4" s="36" t="s">
        <v>98</v>
      </c>
      <c r="U4" s="32"/>
    </row>
    <row r="5" spans="1:21">
      <c r="A5" s="45"/>
      <c r="B5" s="45"/>
      <c r="C5" s="46"/>
      <c r="D5" s="16" t="s">
        <v>10</v>
      </c>
      <c r="E5" s="16" t="s">
        <v>11</v>
      </c>
      <c r="F5" s="16" t="s">
        <v>12</v>
      </c>
      <c r="G5" s="46"/>
      <c r="H5" s="16" t="s">
        <v>13</v>
      </c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20</v>
      </c>
      <c r="P5" s="16" t="s">
        <v>21</v>
      </c>
      <c r="Q5" s="16" t="s">
        <v>22</v>
      </c>
      <c r="R5" s="16" t="s">
        <v>23</v>
      </c>
      <c r="S5" s="36"/>
      <c r="T5" s="36"/>
      <c r="U5" s="32"/>
    </row>
    <row r="6" spans="1:21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  <c r="S6" s="30"/>
      <c r="T6" s="36"/>
      <c r="U6" s="32"/>
    </row>
    <row r="7" spans="1:21">
      <c r="A7" s="55">
        <v>15</v>
      </c>
      <c r="B7" s="77" t="s">
        <v>99</v>
      </c>
      <c r="C7" s="55">
        <v>100</v>
      </c>
      <c r="D7" s="55">
        <v>1.21</v>
      </c>
      <c r="E7" s="55">
        <v>7.09</v>
      </c>
      <c r="F7" s="55">
        <v>9.69</v>
      </c>
      <c r="G7" s="55">
        <v>106</v>
      </c>
      <c r="H7" s="10">
        <v>0.06</v>
      </c>
      <c r="I7" s="10">
        <v>0.05</v>
      </c>
      <c r="J7" s="52">
        <v>3.26</v>
      </c>
      <c r="K7" s="56"/>
      <c r="L7" s="52"/>
      <c r="M7" s="52">
        <v>47.49</v>
      </c>
      <c r="N7" s="52">
        <v>51.15</v>
      </c>
      <c r="O7" s="52">
        <v>35.34</v>
      </c>
      <c r="P7" s="52"/>
      <c r="Q7" s="52">
        <v>0.01</v>
      </c>
      <c r="R7" s="52">
        <v>0.66</v>
      </c>
      <c r="S7" s="30"/>
      <c r="T7" s="36"/>
      <c r="U7" s="32"/>
    </row>
    <row r="8" spans="1:21">
      <c r="A8" s="78">
        <v>41</v>
      </c>
      <c r="B8" s="79" t="s">
        <v>100</v>
      </c>
      <c r="C8" s="78">
        <v>200</v>
      </c>
      <c r="D8" s="78">
        <v>4.74</v>
      </c>
      <c r="E8" s="78">
        <v>5.46</v>
      </c>
      <c r="F8" s="78">
        <v>20.74</v>
      </c>
      <c r="G8" s="78">
        <v>104</v>
      </c>
      <c r="H8" s="50">
        <v>0.09</v>
      </c>
      <c r="I8" s="50">
        <v>0.04</v>
      </c>
      <c r="J8" s="52">
        <v>6.45</v>
      </c>
      <c r="K8" s="56">
        <v>0.01</v>
      </c>
      <c r="L8" s="52">
        <v>0.08</v>
      </c>
      <c r="M8" s="52">
        <v>15.65</v>
      </c>
      <c r="N8" s="52">
        <v>54.49</v>
      </c>
      <c r="O8" s="52">
        <v>21.15</v>
      </c>
      <c r="P8" s="52"/>
      <c r="Q8" s="52">
        <v>0.02</v>
      </c>
      <c r="R8" s="52">
        <v>0.84</v>
      </c>
      <c r="S8" s="30"/>
      <c r="T8" s="36"/>
      <c r="U8" s="32"/>
    </row>
    <row r="9" spans="1:21">
      <c r="A9" s="10">
        <v>84</v>
      </c>
      <c r="B9" s="51" t="s">
        <v>101</v>
      </c>
      <c r="C9" s="80">
        <v>180</v>
      </c>
      <c r="D9" s="52">
        <v>3.48</v>
      </c>
      <c r="E9" s="52">
        <v>6.67</v>
      </c>
      <c r="F9" s="52">
        <v>13.8</v>
      </c>
      <c r="G9" s="52">
        <v>120</v>
      </c>
      <c r="H9" s="10">
        <v>0.05</v>
      </c>
      <c r="I9" s="10">
        <v>0.01</v>
      </c>
      <c r="J9" s="10">
        <v>28.3</v>
      </c>
      <c r="K9" s="52">
        <v>0.02</v>
      </c>
      <c r="L9" s="10"/>
      <c r="M9" s="52">
        <v>79.52</v>
      </c>
      <c r="N9" s="52">
        <v>65.92</v>
      </c>
      <c r="O9" s="52">
        <v>31.76</v>
      </c>
      <c r="P9" s="52"/>
      <c r="Q9" s="52">
        <v>0.01</v>
      </c>
      <c r="R9" s="52">
        <v>1.18</v>
      </c>
      <c r="S9" s="30"/>
      <c r="T9" s="36"/>
      <c r="U9" s="32"/>
    </row>
    <row r="10" spans="1:21">
      <c r="A10" s="10">
        <v>206</v>
      </c>
      <c r="B10" s="51" t="s">
        <v>102</v>
      </c>
      <c r="C10" s="10">
        <v>90</v>
      </c>
      <c r="D10" s="10">
        <v>18.2</v>
      </c>
      <c r="E10" s="10">
        <v>17.02</v>
      </c>
      <c r="F10" s="52">
        <v>32.94</v>
      </c>
      <c r="G10" s="10">
        <v>221</v>
      </c>
      <c r="H10" s="81">
        <v>0.06</v>
      </c>
      <c r="I10" s="81">
        <v>0.18</v>
      </c>
      <c r="J10" s="81">
        <v>0.22</v>
      </c>
      <c r="K10" s="81">
        <v>0.02</v>
      </c>
      <c r="L10" s="81"/>
      <c r="M10" s="81">
        <v>29.67</v>
      </c>
      <c r="N10" s="81">
        <v>122.27</v>
      </c>
      <c r="O10" s="81">
        <v>16.89</v>
      </c>
      <c r="P10" s="81">
        <v>0.02</v>
      </c>
      <c r="Q10" s="81">
        <v>0.01</v>
      </c>
      <c r="R10" s="81">
        <v>0.96</v>
      </c>
      <c r="S10" s="30"/>
      <c r="T10" s="36"/>
      <c r="U10" s="32"/>
    </row>
    <row r="11" customFormat="1" spans="1:18">
      <c r="A11" s="10"/>
      <c r="B11" s="51" t="s">
        <v>32</v>
      </c>
      <c r="C11" s="10">
        <v>40</v>
      </c>
      <c r="D11" s="10">
        <v>3.04</v>
      </c>
      <c r="E11" s="52">
        <v>0.36</v>
      </c>
      <c r="F11" s="10">
        <v>19.88</v>
      </c>
      <c r="G11" s="52">
        <v>90.4</v>
      </c>
      <c r="H11" s="52">
        <v>0.05</v>
      </c>
      <c r="I11" s="52">
        <v>0.02</v>
      </c>
      <c r="J11" s="56"/>
      <c r="K11" s="56">
        <v>10.4</v>
      </c>
      <c r="L11" s="10">
        <v>0.44</v>
      </c>
      <c r="M11" s="52">
        <v>33.2</v>
      </c>
      <c r="N11" s="52">
        <v>32.4</v>
      </c>
      <c r="O11" s="52">
        <v>14</v>
      </c>
      <c r="P11" s="52"/>
      <c r="Q11" s="52"/>
      <c r="R11" s="10"/>
    </row>
    <row r="12" spans="1:21">
      <c r="A12" s="10"/>
      <c r="B12" s="51" t="s">
        <v>33</v>
      </c>
      <c r="C12" s="10">
        <v>40</v>
      </c>
      <c r="D12" s="10">
        <v>3.08</v>
      </c>
      <c r="E12" s="10">
        <v>0.56</v>
      </c>
      <c r="F12" s="10">
        <v>14.96</v>
      </c>
      <c r="G12" s="10">
        <v>77</v>
      </c>
      <c r="H12" s="52">
        <v>0.08</v>
      </c>
      <c r="I12" s="52">
        <v>0.04</v>
      </c>
      <c r="J12" s="56"/>
      <c r="K12" s="56"/>
      <c r="L12" s="10">
        <v>0.4</v>
      </c>
      <c r="M12" s="52">
        <v>13.2</v>
      </c>
      <c r="N12" s="52">
        <v>77.6</v>
      </c>
      <c r="O12" s="52">
        <v>22.8</v>
      </c>
      <c r="P12" s="52"/>
      <c r="Q12" s="52"/>
      <c r="R12" s="10">
        <v>1.8</v>
      </c>
      <c r="S12" s="30"/>
      <c r="T12" s="36"/>
      <c r="U12" s="32"/>
    </row>
    <row r="13" spans="1:21">
      <c r="A13" s="10">
        <v>153</v>
      </c>
      <c r="B13" s="51" t="s">
        <v>103</v>
      </c>
      <c r="C13" s="10">
        <v>200</v>
      </c>
      <c r="D13" s="52">
        <v>0.6</v>
      </c>
      <c r="E13" s="56"/>
      <c r="F13" s="52">
        <v>34.4</v>
      </c>
      <c r="G13" s="52">
        <v>128</v>
      </c>
      <c r="H13" s="56">
        <v>0.02</v>
      </c>
      <c r="I13" s="52">
        <v>0.02</v>
      </c>
      <c r="J13" s="52">
        <v>0.73</v>
      </c>
      <c r="K13" s="56"/>
      <c r="L13" s="56">
        <v>0.51</v>
      </c>
      <c r="M13" s="52">
        <v>32.48</v>
      </c>
      <c r="N13" s="52">
        <v>23.44</v>
      </c>
      <c r="O13" s="52">
        <v>17.46</v>
      </c>
      <c r="P13" s="52"/>
      <c r="Q13" s="52"/>
      <c r="R13" s="52"/>
      <c r="S13" s="30"/>
      <c r="T13" s="36"/>
      <c r="U13" s="32"/>
    </row>
    <row r="14" spans="1:21">
      <c r="A14" s="3" t="s">
        <v>48</v>
      </c>
      <c r="B14" s="5"/>
      <c r="C14" s="8">
        <f t="shared" ref="C14:R14" si="0">SUM(C7:C13)</f>
        <v>850</v>
      </c>
      <c r="D14" s="9">
        <f t="shared" si="0"/>
        <v>34.35</v>
      </c>
      <c r="E14" s="9">
        <f t="shared" si="0"/>
        <v>37.16</v>
      </c>
      <c r="F14" s="9">
        <f t="shared" si="0"/>
        <v>146.41</v>
      </c>
      <c r="G14" s="9">
        <f t="shared" si="0"/>
        <v>846.4</v>
      </c>
      <c r="H14" s="9">
        <f t="shared" si="0"/>
        <v>0.41</v>
      </c>
      <c r="I14" s="9">
        <f t="shared" si="0"/>
        <v>0.36</v>
      </c>
      <c r="J14" s="9">
        <f t="shared" si="0"/>
        <v>38.96</v>
      </c>
      <c r="K14" s="9">
        <f t="shared" si="0"/>
        <v>10.45</v>
      </c>
      <c r="L14" s="9">
        <f t="shared" si="0"/>
        <v>1.43</v>
      </c>
      <c r="M14" s="9">
        <f t="shared" si="0"/>
        <v>251.21</v>
      </c>
      <c r="N14" s="9">
        <f t="shared" si="0"/>
        <v>427.27</v>
      </c>
      <c r="O14" s="9">
        <f t="shared" si="0"/>
        <v>159.4</v>
      </c>
      <c r="P14" s="9">
        <f t="shared" si="0"/>
        <v>0.02</v>
      </c>
      <c r="Q14" s="9">
        <f t="shared" si="0"/>
        <v>0.05</v>
      </c>
      <c r="R14" s="9">
        <f t="shared" si="0"/>
        <v>5.44</v>
      </c>
      <c r="S14" s="30"/>
      <c r="T14" s="36"/>
      <c r="U14" s="32"/>
    </row>
    <row r="15" spans="1:21">
      <c r="A15" s="30"/>
      <c r="B15" s="5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6"/>
      <c r="U15" s="32"/>
    </row>
    <row r="16" spans="1:21">
      <c r="A16" s="30"/>
      <c r="B16" s="5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6"/>
      <c r="U16" s="32"/>
    </row>
    <row r="17" spans="1:21">
      <c r="A17" s="30"/>
      <c r="B17" s="5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6"/>
      <c r="U17" s="32"/>
    </row>
    <row r="18" spans="1:21">
      <c r="A18" s="30"/>
      <c r="B18" s="5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6"/>
      <c r="U18" s="32"/>
    </row>
    <row r="19" spans="1:21">
      <c r="A19" s="30"/>
      <c r="B19" s="5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6"/>
      <c r="U19" s="32"/>
    </row>
    <row r="20" spans="1:21">
      <c r="A20" s="30"/>
      <c r="B20" s="5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6"/>
      <c r="U20" s="32"/>
    </row>
    <row r="21" spans="1:21">
      <c r="A21" s="30"/>
      <c r="B21" s="5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6"/>
      <c r="U21" s="32"/>
    </row>
    <row r="22" spans="1:21">
      <c r="A22" s="30"/>
      <c r="B22" s="5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6"/>
      <c r="U22" s="32"/>
    </row>
    <row r="23" spans="1:21">
      <c r="A23" s="30"/>
      <c r="B23" s="5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6"/>
      <c r="U23" s="32"/>
    </row>
    <row r="24" spans="1:2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6"/>
      <c r="M24" s="32"/>
      <c r="S24" s="30"/>
      <c r="T24" s="36"/>
      <c r="U24" s="32"/>
    </row>
    <row r="25" spans="1:13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6"/>
      <c r="M25" s="32"/>
    </row>
    <row r="26" spans="1:13">
      <c r="A26" s="30"/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6"/>
      <c r="M26" s="32"/>
    </row>
    <row r="27" spans="1:13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6"/>
      <c r="M27" s="32"/>
    </row>
    <row r="28" spans="1:13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6"/>
      <c r="M28" s="32"/>
    </row>
    <row r="29" spans="1:13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6"/>
      <c r="M29" s="32"/>
    </row>
    <row r="30" spans="1:13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6"/>
      <c r="M30" s="32"/>
    </row>
    <row r="31" spans="1:13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6"/>
      <c r="M31" s="32"/>
    </row>
    <row r="32" spans="1:13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6"/>
      <c r="M32" s="32"/>
    </row>
    <row r="33" spans="1:13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6"/>
      <c r="M33" s="32"/>
    </row>
    <row r="34" spans="1:13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6"/>
      <c r="M34" s="32"/>
    </row>
    <row r="35" spans="1:13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6"/>
      <c r="M35" s="32"/>
    </row>
    <row r="36" spans="1:13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6"/>
      <c r="M36" s="32"/>
    </row>
    <row r="37" spans="1:13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0"/>
      <c r="L37" s="36"/>
      <c r="M37" s="32"/>
    </row>
    <row r="38" spans="1:1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0"/>
      <c r="L38" s="36"/>
      <c r="M38" s="32"/>
    </row>
    <row r="39" spans="1:13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0"/>
      <c r="L39" s="36"/>
      <c r="M39" s="32"/>
    </row>
    <row r="40" spans="1:13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0"/>
      <c r="L40" s="36"/>
      <c r="M40" s="32"/>
    </row>
    <row r="41" spans="1:13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1"/>
      <c r="L41" s="32"/>
      <c r="M41" s="32"/>
    </row>
  </sheetData>
  <mergeCells count="13">
    <mergeCell ref="C1:F1"/>
    <mergeCell ref="K1:R1"/>
    <mergeCell ref="C2:G2"/>
    <mergeCell ref="K2:R2"/>
    <mergeCell ref="D4:F4"/>
    <mergeCell ref="H4:L4"/>
    <mergeCell ref="M4:R4"/>
    <mergeCell ref="A6:R6"/>
    <mergeCell ref="A14:B14"/>
    <mergeCell ref="A4:A5"/>
    <mergeCell ref="B4:B5"/>
    <mergeCell ref="C4:C5"/>
    <mergeCell ref="G4:G5"/>
  </mergeCells>
  <pageMargins left="0.7" right="0.7" top="0.75" bottom="0.75" header="0.3" footer="0.3"/>
  <pageSetup paperSize="9" orientation="landscape" horizontalDpi="180" verticalDpi="18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1"/>
  <sheetViews>
    <sheetView view="pageLayout" zoomScale="80" zoomScaleNormal="100" workbookViewId="0">
      <selection activeCell="A11" sqref="A11"/>
    </sheetView>
  </sheetViews>
  <sheetFormatPr defaultColWidth="9" defaultRowHeight="15"/>
  <cols>
    <col min="1" max="1" width="9" customWidth="1"/>
    <col min="2" max="2" width="22.2857142857143" customWidth="1"/>
    <col min="3" max="3" width="7.14285714285714" customWidth="1"/>
    <col min="4" max="4" width="7" customWidth="1"/>
    <col min="5" max="5" width="6.57142857142857" customWidth="1"/>
    <col min="6" max="6" width="8.57142857142857" customWidth="1"/>
    <col min="7" max="7" width="8" customWidth="1"/>
    <col min="8" max="9" width="5.71428571428571" customWidth="1"/>
    <col min="10" max="10" width="6" customWidth="1"/>
    <col min="11" max="11" width="5.85714285714286" customWidth="1"/>
    <col min="12" max="12" width="5.57142857142857" customWidth="1"/>
    <col min="13" max="13" width="7.28571428571429" customWidth="1"/>
    <col min="14" max="15" width="7" customWidth="1"/>
    <col min="16" max="16" width="5.71428571428571" customWidth="1"/>
    <col min="17" max="17" width="6" customWidth="1"/>
    <col min="18" max="18" width="6.42857142857143" customWidth="1"/>
  </cols>
  <sheetData>
    <row r="1" ht="17.25" spans="1:18">
      <c r="A1" s="38" t="s">
        <v>104</v>
      </c>
      <c r="B1" s="38" t="s">
        <v>65</v>
      </c>
      <c r="C1" s="39"/>
      <c r="D1" s="39"/>
      <c r="E1" s="39"/>
      <c r="F1" s="39"/>
      <c r="G1" s="40"/>
      <c r="H1" s="22"/>
      <c r="I1" s="22"/>
      <c r="J1" s="22"/>
      <c r="K1" s="21"/>
      <c r="L1" s="21"/>
      <c r="M1" s="21"/>
      <c r="N1" s="21"/>
      <c r="O1" s="21"/>
      <c r="P1" s="21"/>
      <c r="Q1" s="21"/>
      <c r="R1" s="21"/>
    </row>
    <row r="2" ht="17.25" spans="1:18">
      <c r="A2" s="38" t="s">
        <v>1</v>
      </c>
      <c r="B2" s="38"/>
      <c r="C2" s="41"/>
      <c r="D2" s="41"/>
      <c r="E2" s="41"/>
      <c r="F2" s="41"/>
      <c r="G2" s="41"/>
      <c r="H2" s="22"/>
      <c r="I2" s="22"/>
      <c r="J2" s="22"/>
      <c r="K2" s="22" t="s">
        <v>105</v>
      </c>
      <c r="L2" s="22"/>
      <c r="M2" s="22"/>
      <c r="N2" s="22"/>
      <c r="O2" s="22"/>
      <c r="P2" s="22"/>
      <c r="Q2" s="22"/>
      <c r="R2" s="22"/>
    </row>
    <row r="3" ht="18" customHeight="1" spans="1:21">
      <c r="A3" s="38"/>
      <c r="B3" s="38"/>
      <c r="C3" s="41"/>
      <c r="D3" s="41"/>
      <c r="E3" s="41"/>
      <c r="F3" s="41"/>
      <c r="G3" s="41"/>
      <c r="H3" s="22"/>
      <c r="I3" s="22"/>
      <c r="J3" s="22"/>
      <c r="K3" s="21"/>
      <c r="L3" s="21"/>
      <c r="M3" s="21"/>
      <c r="N3" s="21"/>
      <c r="O3" s="21"/>
      <c r="P3" s="21"/>
      <c r="Q3" s="21"/>
      <c r="R3" s="21"/>
      <c r="S3" s="36"/>
      <c r="T3" s="36"/>
      <c r="U3" s="32"/>
    </row>
    <row r="4" customHeight="1" spans="1:21">
      <c r="A4" s="42" t="s">
        <v>3</v>
      </c>
      <c r="B4" s="42" t="s">
        <v>4</v>
      </c>
      <c r="C4" s="43" t="s">
        <v>5</v>
      </c>
      <c r="D4" s="14" t="s">
        <v>6</v>
      </c>
      <c r="E4" s="24"/>
      <c r="F4" s="15"/>
      <c r="G4" s="62" t="s">
        <v>7</v>
      </c>
      <c r="H4" s="14" t="s">
        <v>8</v>
      </c>
      <c r="I4" s="24"/>
      <c r="J4" s="24"/>
      <c r="K4" s="24"/>
      <c r="L4" s="15"/>
      <c r="M4" s="14" t="s">
        <v>9</v>
      </c>
      <c r="N4" s="24"/>
      <c r="O4" s="24"/>
      <c r="P4" s="24"/>
      <c r="Q4" s="24"/>
      <c r="R4" s="15"/>
      <c r="S4" s="36"/>
      <c r="T4" s="36"/>
      <c r="U4" s="32"/>
    </row>
    <row r="5" spans="1:21">
      <c r="A5" s="45"/>
      <c r="B5" s="45"/>
      <c r="C5" s="46"/>
      <c r="D5" s="16" t="s">
        <v>10</v>
      </c>
      <c r="E5" s="16" t="s">
        <v>11</v>
      </c>
      <c r="F5" s="16" t="s">
        <v>12</v>
      </c>
      <c r="G5" s="63"/>
      <c r="H5" s="16" t="s">
        <v>13</v>
      </c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20</v>
      </c>
      <c r="P5" s="16" t="s">
        <v>21</v>
      </c>
      <c r="Q5" s="16" t="s">
        <v>22</v>
      </c>
      <c r="R5" s="16" t="s">
        <v>23</v>
      </c>
      <c r="S5" s="36"/>
      <c r="T5" s="36"/>
      <c r="U5" s="32"/>
    </row>
    <row r="6" ht="25.5" customHeight="1" spans="1:21">
      <c r="A6" s="64" t="s">
        <v>24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30"/>
      <c r="T6" s="36"/>
      <c r="U6" s="32"/>
    </row>
    <row r="7" spans="1:21">
      <c r="A7" s="66">
        <v>144</v>
      </c>
      <c r="B7" s="67" t="s">
        <v>106</v>
      </c>
      <c r="C7" s="66">
        <v>100</v>
      </c>
      <c r="D7" s="68">
        <v>1.29</v>
      </c>
      <c r="E7" s="68">
        <v>10.16</v>
      </c>
      <c r="F7" s="68">
        <v>11.59</v>
      </c>
      <c r="G7" s="69">
        <v>143</v>
      </c>
      <c r="H7" s="66">
        <v>0.03</v>
      </c>
      <c r="I7" s="66">
        <v>0.02</v>
      </c>
      <c r="J7" s="68">
        <v>41.17</v>
      </c>
      <c r="K7" s="68"/>
      <c r="L7" s="68"/>
      <c r="M7" s="68">
        <v>28.88</v>
      </c>
      <c r="N7" s="68">
        <v>32.81</v>
      </c>
      <c r="O7" s="68">
        <v>13.41</v>
      </c>
      <c r="P7" s="68"/>
      <c r="Q7" s="68"/>
      <c r="R7" s="68">
        <v>0.79</v>
      </c>
      <c r="S7" s="30"/>
      <c r="T7" s="36"/>
      <c r="U7" s="32"/>
    </row>
    <row r="8" spans="1:21">
      <c r="A8" s="66">
        <v>65</v>
      </c>
      <c r="B8" s="70" t="s">
        <v>107</v>
      </c>
      <c r="C8" s="66">
        <v>200</v>
      </c>
      <c r="D8" s="68">
        <v>8.73</v>
      </c>
      <c r="E8" s="68">
        <v>7.84</v>
      </c>
      <c r="F8" s="68">
        <v>22.08</v>
      </c>
      <c r="G8" s="68">
        <v>167</v>
      </c>
      <c r="H8" s="66">
        <v>0.09</v>
      </c>
      <c r="I8" s="66">
        <v>0.8</v>
      </c>
      <c r="J8" s="68">
        <v>3.12</v>
      </c>
      <c r="K8" s="66">
        <v>0.02</v>
      </c>
      <c r="L8" s="69"/>
      <c r="M8" s="68">
        <v>23.05</v>
      </c>
      <c r="N8" s="68">
        <v>96.22</v>
      </c>
      <c r="O8" s="68">
        <v>20.8</v>
      </c>
      <c r="P8" s="68">
        <v>0.01</v>
      </c>
      <c r="Q8" s="68">
        <v>0.02</v>
      </c>
      <c r="R8" s="66">
        <v>1.16</v>
      </c>
      <c r="S8" s="30"/>
      <c r="T8" s="36"/>
      <c r="U8" s="32"/>
    </row>
    <row r="9" spans="1:21">
      <c r="A9" s="66">
        <v>87</v>
      </c>
      <c r="B9" s="71" t="s">
        <v>108</v>
      </c>
      <c r="C9" s="66">
        <v>90</v>
      </c>
      <c r="D9" s="68">
        <v>10.22</v>
      </c>
      <c r="E9" s="68">
        <v>9.86</v>
      </c>
      <c r="F9" s="66">
        <v>7.86</v>
      </c>
      <c r="G9" s="68">
        <v>142.87</v>
      </c>
      <c r="H9" s="72">
        <v>0.05</v>
      </c>
      <c r="I9" s="72">
        <v>0.04</v>
      </c>
      <c r="J9" s="73">
        <v>0.7</v>
      </c>
      <c r="K9" s="73">
        <v>0.04</v>
      </c>
      <c r="L9" s="74"/>
      <c r="M9" s="72">
        <v>33.3</v>
      </c>
      <c r="N9" s="72">
        <v>137.44</v>
      </c>
      <c r="O9" s="72">
        <v>29.69</v>
      </c>
      <c r="P9" s="72">
        <v>0.03</v>
      </c>
      <c r="Q9" s="72">
        <v>0.07</v>
      </c>
      <c r="R9" s="72">
        <v>0.64</v>
      </c>
      <c r="S9" s="30"/>
      <c r="T9" s="36"/>
      <c r="U9" s="32"/>
    </row>
    <row r="10" customFormat="1" spans="1:18">
      <c r="A10" s="10">
        <v>56</v>
      </c>
      <c r="B10" s="51" t="s">
        <v>109</v>
      </c>
      <c r="C10" s="10">
        <v>180</v>
      </c>
      <c r="D10" s="10">
        <v>2.84</v>
      </c>
      <c r="E10" s="52">
        <v>7.7</v>
      </c>
      <c r="F10" s="10">
        <v>17.54</v>
      </c>
      <c r="G10" s="52">
        <v>155.2</v>
      </c>
      <c r="H10" s="52">
        <v>0.11</v>
      </c>
      <c r="I10" s="52">
        <v>0.09</v>
      </c>
      <c r="J10" s="56">
        <v>8.57</v>
      </c>
      <c r="K10" s="56">
        <v>0.01</v>
      </c>
      <c r="L10" s="10"/>
      <c r="M10" s="52">
        <v>46.66</v>
      </c>
      <c r="N10" s="52">
        <v>82.66</v>
      </c>
      <c r="O10" s="52">
        <v>32.33</v>
      </c>
      <c r="P10" s="52">
        <v>0.01</v>
      </c>
      <c r="Q10" s="52">
        <v>0.01</v>
      </c>
      <c r="R10" s="10">
        <v>0.97</v>
      </c>
    </row>
    <row r="11" spans="1:21">
      <c r="A11" s="10">
        <v>130</v>
      </c>
      <c r="B11" s="51" t="s">
        <v>59</v>
      </c>
      <c r="C11" s="10">
        <v>200</v>
      </c>
      <c r="D11" s="10">
        <v>0.76</v>
      </c>
      <c r="E11" s="52"/>
      <c r="F11" s="10">
        <v>20.57</v>
      </c>
      <c r="G11" s="52">
        <v>85</v>
      </c>
      <c r="H11" s="52">
        <v>0.02</v>
      </c>
      <c r="I11" s="52">
        <v>0.06</v>
      </c>
      <c r="J11" s="56">
        <v>1.6</v>
      </c>
      <c r="K11" s="56"/>
      <c r="L11" s="10"/>
      <c r="M11" s="52">
        <v>21.6</v>
      </c>
      <c r="N11" s="52">
        <v>19.8</v>
      </c>
      <c r="O11" s="52">
        <v>10.8</v>
      </c>
      <c r="P11" s="52"/>
      <c r="Q11" s="52"/>
      <c r="R11" s="10">
        <v>2.7</v>
      </c>
      <c r="S11" s="30"/>
      <c r="T11" s="36"/>
      <c r="U11" s="32"/>
    </row>
    <row r="12" spans="1:21">
      <c r="A12" s="10"/>
      <c r="B12" s="51" t="s">
        <v>32</v>
      </c>
      <c r="C12" s="10">
        <v>40</v>
      </c>
      <c r="D12" s="52">
        <v>3.04</v>
      </c>
      <c r="E12" s="52">
        <v>0.36</v>
      </c>
      <c r="F12" s="52">
        <v>19.88</v>
      </c>
      <c r="G12" s="52">
        <v>90.4</v>
      </c>
      <c r="H12" s="52">
        <v>0.05</v>
      </c>
      <c r="I12" s="52">
        <v>0.02</v>
      </c>
      <c r="J12" s="52"/>
      <c r="K12" s="52">
        <v>10.4</v>
      </c>
      <c r="L12" s="56">
        <v>0.44</v>
      </c>
      <c r="M12" s="10">
        <v>33.2</v>
      </c>
      <c r="N12" s="52">
        <v>32.4</v>
      </c>
      <c r="O12" s="52">
        <v>14</v>
      </c>
      <c r="P12" s="52"/>
      <c r="Q12" s="52"/>
      <c r="R12" s="52"/>
      <c r="S12" s="30"/>
      <c r="T12" s="36"/>
      <c r="U12" s="32"/>
    </row>
    <row r="13" customFormat="1" spans="1:21">
      <c r="A13" s="54"/>
      <c r="B13" s="51" t="s">
        <v>33</v>
      </c>
      <c r="C13" s="10">
        <v>50</v>
      </c>
      <c r="D13" s="52">
        <v>3.85</v>
      </c>
      <c r="E13" s="52">
        <v>0.7</v>
      </c>
      <c r="F13" s="52">
        <v>18.7</v>
      </c>
      <c r="G13" s="52">
        <v>97</v>
      </c>
      <c r="H13" s="10">
        <v>0.1</v>
      </c>
      <c r="I13" s="10"/>
      <c r="J13" s="52"/>
      <c r="K13" s="56"/>
      <c r="L13" s="52"/>
      <c r="M13" s="52">
        <v>16.5</v>
      </c>
      <c r="N13" s="52">
        <v>97</v>
      </c>
      <c r="O13" s="52">
        <v>28.5</v>
      </c>
      <c r="P13" s="52"/>
      <c r="Q13" s="75"/>
      <c r="R13" s="52">
        <v>2.25</v>
      </c>
      <c r="S13" s="30"/>
      <c r="T13" s="36"/>
      <c r="U13" s="32"/>
    </row>
    <row r="14" spans="1:21">
      <c r="A14" s="3" t="s">
        <v>48</v>
      </c>
      <c r="B14" s="5"/>
      <c r="C14" s="8">
        <f t="shared" ref="C14:R14" si="0">SUM(C7:C13)</f>
        <v>860</v>
      </c>
      <c r="D14" s="8">
        <f t="shared" si="0"/>
        <v>30.73</v>
      </c>
      <c r="E14" s="8">
        <f t="shared" si="0"/>
        <v>36.62</v>
      </c>
      <c r="F14" s="8">
        <f t="shared" si="0"/>
        <v>118.22</v>
      </c>
      <c r="G14" s="8">
        <f t="shared" si="0"/>
        <v>880.47</v>
      </c>
      <c r="H14" s="8">
        <f t="shared" si="0"/>
        <v>0.45</v>
      </c>
      <c r="I14" s="8">
        <f t="shared" si="0"/>
        <v>1.03</v>
      </c>
      <c r="J14" s="8">
        <f t="shared" si="0"/>
        <v>55.16</v>
      </c>
      <c r="K14" s="8">
        <f t="shared" si="0"/>
        <v>10.47</v>
      </c>
      <c r="L14" s="8">
        <f t="shared" si="0"/>
        <v>0.44</v>
      </c>
      <c r="M14" s="8">
        <f t="shared" si="0"/>
        <v>203.19</v>
      </c>
      <c r="N14" s="8">
        <f t="shared" si="0"/>
        <v>498.33</v>
      </c>
      <c r="O14" s="8">
        <f t="shared" si="0"/>
        <v>149.53</v>
      </c>
      <c r="P14" s="8">
        <f t="shared" si="0"/>
        <v>0.05</v>
      </c>
      <c r="Q14" s="8">
        <f t="shared" si="0"/>
        <v>0.1</v>
      </c>
      <c r="R14" s="8">
        <f t="shared" si="0"/>
        <v>8.51</v>
      </c>
      <c r="S14" s="30"/>
      <c r="T14" s="36"/>
      <c r="U14" s="32"/>
    </row>
    <row r="15" spans="1:21">
      <c r="A15" s="30"/>
      <c r="B15" s="5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6"/>
      <c r="U15" s="32"/>
    </row>
    <row r="16" spans="1:21">
      <c r="A16" s="30"/>
      <c r="B16" s="5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6"/>
      <c r="U16" s="32"/>
    </row>
    <row r="17" spans="1:21">
      <c r="A17" s="30"/>
      <c r="B17" s="5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6"/>
      <c r="U17" s="32"/>
    </row>
    <row r="18" spans="1:21">
      <c r="A18" s="30"/>
      <c r="B18" s="5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6"/>
      <c r="U18" s="32"/>
    </row>
    <row r="19" spans="1:21">
      <c r="A19" s="30"/>
      <c r="B19" s="5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6"/>
      <c r="U19" s="32"/>
    </row>
    <row r="20" spans="1:21">
      <c r="A20" s="30"/>
      <c r="B20" s="5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6"/>
      <c r="U20" s="32"/>
    </row>
    <row r="21" spans="1:21">
      <c r="A21" s="30"/>
      <c r="B21" s="5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6"/>
      <c r="U21" s="32"/>
    </row>
    <row r="22" spans="1:21">
      <c r="A22" s="30"/>
      <c r="B22" s="5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6"/>
      <c r="U22" s="32"/>
    </row>
    <row r="23" spans="1:21">
      <c r="A23" s="30"/>
      <c r="B23" s="5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6"/>
      <c r="U23" s="32"/>
    </row>
    <row r="24" spans="1:21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6"/>
      <c r="N24" s="32"/>
      <c r="S24" s="30"/>
      <c r="T24" s="36"/>
      <c r="U24" s="32"/>
    </row>
    <row r="25" spans="1:14">
      <c r="A25" s="30"/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6"/>
      <c r="N25" s="32"/>
    </row>
    <row r="26" spans="1:14">
      <c r="A26" s="30" t="s">
        <v>36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6"/>
      <c r="N26" s="32"/>
    </row>
    <row r="27" spans="1:14">
      <c r="A27" s="30"/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6"/>
      <c r="N27" s="32"/>
    </row>
    <row r="28" spans="1:14">
      <c r="A28" s="30"/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6"/>
      <c r="N28" s="32"/>
    </row>
    <row r="29" spans="1:14">
      <c r="A29" s="30"/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6"/>
      <c r="N29" s="32"/>
    </row>
    <row r="30" spans="1:14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6"/>
      <c r="N30" s="32"/>
    </row>
    <row r="31" spans="1:14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6"/>
      <c r="N31" s="32"/>
    </row>
    <row r="32" spans="1:14">
      <c r="A32" s="30"/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6"/>
      <c r="N32" s="32"/>
    </row>
    <row r="33" spans="1:14">
      <c r="A33" s="30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6"/>
      <c r="N33" s="32"/>
    </row>
    <row r="34" spans="1:14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6"/>
      <c r="N34" s="32"/>
    </row>
    <row r="35" spans="1:14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6"/>
      <c r="N35" s="32"/>
    </row>
    <row r="36" spans="1:14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6"/>
      <c r="N36" s="32"/>
    </row>
    <row r="37" spans="1:14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0"/>
      <c r="M37" s="36"/>
      <c r="N37" s="32"/>
    </row>
    <row r="38" spans="1:14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0"/>
      <c r="M38" s="36"/>
      <c r="N38" s="32"/>
    </row>
    <row r="39" spans="1:14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0"/>
      <c r="M39" s="36"/>
      <c r="N39" s="32"/>
    </row>
    <row r="40" spans="1:14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0"/>
      <c r="M40" s="36"/>
      <c r="N40" s="32"/>
    </row>
    <row r="41" spans="1:14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1"/>
      <c r="M41" s="32"/>
      <c r="N41" s="32"/>
    </row>
  </sheetData>
  <mergeCells count="13">
    <mergeCell ref="C1:F1"/>
    <mergeCell ref="K1:R1"/>
    <mergeCell ref="C2:G2"/>
    <mergeCell ref="K2:R2"/>
    <mergeCell ref="D4:F4"/>
    <mergeCell ref="H4:L4"/>
    <mergeCell ref="M4:R4"/>
    <mergeCell ref="A6:R6"/>
    <mergeCell ref="A14:B14"/>
    <mergeCell ref="A4:A5"/>
    <mergeCell ref="B4:B5"/>
    <mergeCell ref="C4:C5"/>
    <mergeCell ref="G4:G5"/>
  </mergeCells>
  <pageMargins left="0.677083333333333" right="0.25" top="0.75" bottom="0.75" header="0.3" footer="0.3"/>
  <pageSetup paperSize="9" orientation="landscape" horizontalDpi="180" verticalDpi="18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4"/>
  <sheetViews>
    <sheetView view="pageLayout" zoomScale="80" zoomScaleNormal="100" workbookViewId="0">
      <selection activeCell="U9" sqref="U9"/>
    </sheetView>
  </sheetViews>
  <sheetFormatPr defaultColWidth="9" defaultRowHeight="15"/>
  <cols>
    <col min="1" max="1" width="9.85714285714286" customWidth="1"/>
    <col min="2" max="2" width="22.1428571428571" customWidth="1"/>
    <col min="3" max="3" width="7" customWidth="1"/>
    <col min="4" max="4" width="6.71428571428571" customWidth="1"/>
    <col min="5" max="5" width="7" customWidth="1"/>
    <col min="6" max="6" width="8.28571428571429" customWidth="1"/>
    <col min="7" max="7" width="8.14285714285714" customWidth="1"/>
    <col min="8" max="9" width="5.71428571428571" customWidth="1"/>
    <col min="10" max="10" width="6.85714285714286" customWidth="1"/>
    <col min="11" max="11" width="5.85714285714286" customWidth="1"/>
    <col min="12" max="12" width="6" customWidth="1"/>
    <col min="13" max="15" width="7" customWidth="1"/>
    <col min="16" max="17" width="5.85714285714286" customWidth="1"/>
    <col min="18" max="18" width="6.42857142857143" customWidth="1"/>
  </cols>
  <sheetData>
    <row r="1" ht="17.25" spans="1:18">
      <c r="A1" s="38" t="s">
        <v>87</v>
      </c>
      <c r="B1" s="38" t="s">
        <v>65</v>
      </c>
      <c r="C1" s="39"/>
      <c r="D1" s="39"/>
      <c r="E1" s="39"/>
      <c r="F1" s="39"/>
      <c r="G1" s="40"/>
      <c r="H1" s="22"/>
      <c r="I1" s="22"/>
      <c r="J1" s="22"/>
      <c r="K1" s="21"/>
      <c r="L1" s="21"/>
      <c r="M1" s="21"/>
      <c r="N1" s="21"/>
      <c r="O1" s="21"/>
      <c r="P1" s="21"/>
      <c r="Q1" s="21"/>
      <c r="R1" s="21"/>
    </row>
    <row r="2" ht="17.25" spans="1:18">
      <c r="A2" s="38" t="s">
        <v>1</v>
      </c>
      <c r="B2" s="38"/>
      <c r="C2" s="41"/>
      <c r="D2" s="41"/>
      <c r="E2" s="41"/>
      <c r="F2" s="41"/>
      <c r="G2" s="41"/>
      <c r="H2" s="22"/>
      <c r="I2" s="22"/>
      <c r="J2" s="22"/>
      <c r="K2" s="22" t="s">
        <v>110</v>
      </c>
      <c r="L2" s="22"/>
      <c r="M2" s="22"/>
      <c r="N2" s="22"/>
      <c r="O2" s="22"/>
      <c r="P2" s="22"/>
      <c r="Q2" s="22"/>
      <c r="R2" s="22"/>
    </row>
    <row r="3" ht="18" customHeight="1" spans="1:21">
      <c r="A3" s="38"/>
      <c r="B3" s="38"/>
      <c r="C3" s="41"/>
      <c r="D3" s="41"/>
      <c r="E3" s="41"/>
      <c r="F3" s="41"/>
      <c r="G3" s="41"/>
      <c r="H3" s="22"/>
      <c r="I3" s="22"/>
      <c r="J3" s="22"/>
      <c r="K3" s="21"/>
      <c r="L3" s="21"/>
      <c r="M3" s="21"/>
      <c r="N3" s="21"/>
      <c r="O3" s="21"/>
      <c r="P3" s="21"/>
      <c r="Q3" s="21"/>
      <c r="R3" s="21"/>
      <c r="S3" s="36"/>
      <c r="T3" s="36"/>
      <c r="U3" s="32"/>
    </row>
    <row r="4" customHeight="1" spans="1:21">
      <c r="A4" s="42" t="s">
        <v>3</v>
      </c>
      <c r="B4" s="42" t="s">
        <v>4</v>
      </c>
      <c r="C4" s="43" t="s">
        <v>5</v>
      </c>
      <c r="D4" s="14" t="s">
        <v>6</v>
      </c>
      <c r="E4" s="24"/>
      <c r="F4" s="15"/>
      <c r="G4" s="44" t="s">
        <v>7</v>
      </c>
      <c r="H4" s="14" t="s">
        <v>8</v>
      </c>
      <c r="I4" s="24"/>
      <c r="J4" s="24"/>
      <c r="K4" s="24"/>
      <c r="L4" s="15"/>
      <c r="M4" s="14" t="s">
        <v>9</v>
      </c>
      <c r="N4" s="24"/>
      <c r="O4" s="24"/>
      <c r="P4" s="24"/>
      <c r="Q4" s="24"/>
      <c r="R4" s="15"/>
      <c r="S4" s="36"/>
      <c r="T4" s="36"/>
      <c r="U4" s="32"/>
    </row>
    <row r="5" spans="1:21">
      <c r="A5" s="45"/>
      <c r="B5" s="45"/>
      <c r="C5" s="46"/>
      <c r="D5" s="16" t="s">
        <v>10</v>
      </c>
      <c r="E5" s="16" t="s">
        <v>11</v>
      </c>
      <c r="F5" s="16" t="s">
        <v>12</v>
      </c>
      <c r="G5" s="47"/>
      <c r="H5" s="16" t="s">
        <v>13</v>
      </c>
      <c r="I5" s="16" t="s">
        <v>14</v>
      </c>
      <c r="J5" s="16" t="s">
        <v>15</v>
      </c>
      <c r="K5" s="16" t="s">
        <v>16</v>
      </c>
      <c r="L5" s="16" t="s">
        <v>17</v>
      </c>
      <c r="M5" s="16" t="s">
        <v>18</v>
      </c>
      <c r="N5" s="16" t="s">
        <v>19</v>
      </c>
      <c r="O5" s="16" t="s">
        <v>20</v>
      </c>
      <c r="P5" s="16" t="s">
        <v>21</v>
      </c>
      <c r="Q5" s="16" t="s">
        <v>22</v>
      </c>
      <c r="R5" s="16" t="s">
        <v>23</v>
      </c>
      <c r="S5" s="36"/>
      <c r="T5" s="36"/>
      <c r="U5" s="32"/>
    </row>
    <row r="6" spans="1:21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  <c r="S6" s="30"/>
      <c r="T6" s="36"/>
      <c r="U6" s="32"/>
    </row>
    <row r="7" ht="25.5" spans="1:21">
      <c r="A7" s="48"/>
      <c r="B7" s="49" t="s">
        <v>111</v>
      </c>
      <c r="C7" s="48">
        <v>80</v>
      </c>
      <c r="D7" s="48">
        <v>7.25</v>
      </c>
      <c r="E7" s="48">
        <v>4.07</v>
      </c>
      <c r="F7" s="48">
        <v>7.54</v>
      </c>
      <c r="G7" s="48">
        <v>72</v>
      </c>
      <c r="H7" s="50">
        <v>0.24</v>
      </c>
      <c r="I7" s="50">
        <v>0.04</v>
      </c>
      <c r="J7" s="52">
        <v>44</v>
      </c>
      <c r="K7" s="52">
        <v>0.28</v>
      </c>
      <c r="L7" s="52">
        <v>0.44</v>
      </c>
      <c r="M7" s="52">
        <v>88</v>
      </c>
      <c r="N7" s="52">
        <v>261.6</v>
      </c>
      <c r="O7" s="52">
        <v>88.8</v>
      </c>
      <c r="P7" s="52">
        <v>0.01</v>
      </c>
      <c r="Q7" s="52"/>
      <c r="R7" s="52">
        <v>9.44</v>
      </c>
      <c r="S7" s="30"/>
      <c r="T7" s="36"/>
      <c r="U7" s="32"/>
    </row>
    <row r="8" spans="1:21">
      <c r="A8" s="10" t="s">
        <v>112</v>
      </c>
      <c r="B8" s="51" t="s">
        <v>54</v>
      </c>
      <c r="C8" s="10">
        <v>200</v>
      </c>
      <c r="D8" s="52">
        <v>4.36</v>
      </c>
      <c r="E8" s="52">
        <v>16.75</v>
      </c>
      <c r="F8" s="52">
        <v>12.22</v>
      </c>
      <c r="G8" s="52">
        <v>129.28</v>
      </c>
      <c r="H8" s="10">
        <v>0.04</v>
      </c>
      <c r="I8" s="10">
        <v>0.04</v>
      </c>
      <c r="J8" s="52">
        <v>8.64</v>
      </c>
      <c r="K8" s="56">
        <v>0</v>
      </c>
      <c r="L8" s="52">
        <v>0.64</v>
      </c>
      <c r="M8" s="52">
        <v>46.4</v>
      </c>
      <c r="N8" s="52">
        <v>160</v>
      </c>
      <c r="O8" s="52">
        <v>24</v>
      </c>
      <c r="P8" s="52"/>
      <c r="Q8" s="52">
        <v>0.01</v>
      </c>
      <c r="R8" s="52">
        <v>1.04</v>
      </c>
      <c r="S8" s="30"/>
      <c r="T8" s="36"/>
      <c r="U8" s="32"/>
    </row>
    <row r="9" spans="1:21">
      <c r="A9" s="10" t="s">
        <v>113</v>
      </c>
      <c r="B9" s="53" t="s">
        <v>114</v>
      </c>
      <c r="C9" s="10">
        <v>210</v>
      </c>
      <c r="D9" s="52">
        <v>21.4</v>
      </c>
      <c r="E9" s="52">
        <v>17</v>
      </c>
      <c r="F9" s="52">
        <v>35.6</v>
      </c>
      <c r="G9" s="52">
        <v>404.4</v>
      </c>
      <c r="H9" s="52">
        <v>0.112</v>
      </c>
      <c r="I9" s="52">
        <v>0.04</v>
      </c>
      <c r="J9" s="10">
        <v>6.328</v>
      </c>
      <c r="K9" s="52">
        <v>0.021</v>
      </c>
      <c r="L9" s="52">
        <v>0.518</v>
      </c>
      <c r="M9" s="52">
        <v>48.664</v>
      </c>
      <c r="N9" s="52">
        <v>184.1</v>
      </c>
      <c r="O9" s="52">
        <v>56.742</v>
      </c>
      <c r="P9" s="52">
        <v>0.01</v>
      </c>
      <c r="Q9" s="52">
        <v>0.02</v>
      </c>
      <c r="R9" s="52">
        <v>2.072</v>
      </c>
      <c r="S9" s="30"/>
      <c r="T9" s="36"/>
      <c r="U9" s="32"/>
    </row>
    <row r="10" spans="1:21">
      <c r="A10" s="10"/>
      <c r="B10" s="51" t="s">
        <v>32</v>
      </c>
      <c r="C10" s="54">
        <v>30</v>
      </c>
      <c r="D10" s="55">
        <v>0.78</v>
      </c>
      <c r="E10" s="55">
        <v>2.88</v>
      </c>
      <c r="F10" s="55">
        <v>14.9</v>
      </c>
      <c r="G10" s="55">
        <v>40.32</v>
      </c>
      <c r="H10" s="55">
        <v>0</v>
      </c>
      <c r="I10" s="55"/>
      <c r="J10" s="55">
        <v>0.39</v>
      </c>
      <c r="K10" s="55"/>
      <c r="L10" s="55"/>
      <c r="M10" s="55">
        <v>0.01</v>
      </c>
      <c r="N10" s="55"/>
      <c r="O10" s="55"/>
      <c r="P10" s="55"/>
      <c r="Q10" s="55"/>
      <c r="R10" s="10">
        <v>0.1</v>
      </c>
      <c r="S10" s="30"/>
      <c r="T10" s="36"/>
      <c r="U10" s="32"/>
    </row>
    <row r="11" spans="1:21">
      <c r="A11" s="10"/>
      <c r="B11" s="51" t="s">
        <v>33</v>
      </c>
      <c r="C11" s="10">
        <v>35</v>
      </c>
      <c r="D11" s="10">
        <v>1.88</v>
      </c>
      <c r="E11" s="52">
        <v>0.2</v>
      </c>
      <c r="F11" s="10">
        <v>12.13</v>
      </c>
      <c r="G11" s="52">
        <v>40.48</v>
      </c>
      <c r="H11" s="52">
        <v>0.03</v>
      </c>
      <c r="I11" s="52"/>
      <c r="J11" s="56">
        <v>0</v>
      </c>
      <c r="K11" s="56">
        <v>0</v>
      </c>
      <c r="L11" s="10">
        <v>0.3</v>
      </c>
      <c r="M11" s="52">
        <v>5</v>
      </c>
      <c r="N11" s="52">
        <v>15.9</v>
      </c>
      <c r="O11" s="52">
        <v>3.43</v>
      </c>
      <c r="P11" s="52"/>
      <c r="Q11" s="52"/>
      <c r="R11" s="10">
        <v>0.27</v>
      </c>
      <c r="S11" s="30"/>
      <c r="T11" s="36"/>
      <c r="U11" s="32"/>
    </row>
    <row r="12" spans="1:21">
      <c r="A12" s="10" t="s">
        <v>115</v>
      </c>
      <c r="B12" s="53" t="s">
        <v>116</v>
      </c>
      <c r="C12" s="10">
        <v>200</v>
      </c>
      <c r="D12" s="56">
        <v>0</v>
      </c>
      <c r="E12" s="56">
        <v>0</v>
      </c>
      <c r="F12" s="52">
        <v>38.4</v>
      </c>
      <c r="G12" s="52">
        <v>153.6</v>
      </c>
      <c r="H12" s="56">
        <v>0</v>
      </c>
      <c r="I12" s="56"/>
      <c r="J12" s="56">
        <v>0</v>
      </c>
      <c r="K12" s="56">
        <v>0</v>
      </c>
      <c r="L12" s="56">
        <v>0</v>
      </c>
      <c r="M12" s="52">
        <v>9.3</v>
      </c>
      <c r="N12" s="52">
        <v>8.84</v>
      </c>
      <c r="O12" s="56">
        <v>0</v>
      </c>
      <c r="P12" s="56"/>
      <c r="Q12" s="56"/>
      <c r="R12" s="10">
        <v>0.06</v>
      </c>
      <c r="S12" s="30"/>
      <c r="T12" s="36"/>
      <c r="U12" s="32"/>
    </row>
    <row r="13" spans="1:21">
      <c r="A13" s="3" t="s">
        <v>48</v>
      </c>
      <c r="B13" s="5"/>
      <c r="C13" s="10">
        <f t="shared" ref="C13:I13" si="0">SUM(C7:C12)</f>
        <v>755</v>
      </c>
      <c r="D13" s="9">
        <f t="shared" si="0"/>
        <v>35.67</v>
      </c>
      <c r="E13" s="9">
        <f t="shared" si="0"/>
        <v>40.9</v>
      </c>
      <c r="F13" s="9">
        <f t="shared" si="0"/>
        <v>120.79</v>
      </c>
      <c r="G13" s="9">
        <f t="shared" si="0"/>
        <v>840.08</v>
      </c>
      <c r="H13" s="9">
        <f t="shared" si="0"/>
        <v>0.422</v>
      </c>
      <c r="I13" s="9">
        <f t="shared" si="0"/>
        <v>0.12</v>
      </c>
      <c r="J13" s="18">
        <v>119.35</v>
      </c>
      <c r="K13" s="9">
        <f t="shared" ref="K13:R13" si="1">SUM(K7:K12)</f>
        <v>0.301</v>
      </c>
      <c r="L13" s="9">
        <f t="shared" si="1"/>
        <v>1.898</v>
      </c>
      <c r="M13" s="9">
        <f t="shared" si="1"/>
        <v>197.374</v>
      </c>
      <c r="N13" s="9">
        <f t="shared" si="1"/>
        <v>630.44</v>
      </c>
      <c r="O13" s="9">
        <f t="shared" si="1"/>
        <v>172.972</v>
      </c>
      <c r="P13" s="9">
        <f t="shared" si="1"/>
        <v>0.02</v>
      </c>
      <c r="Q13" s="9">
        <f t="shared" si="1"/>
        <v>0.03</v>
      </c>
      <c r="R13" s="9">
        <f t="shared" si="1"/>
        <v>12.982</v>
      </c>
      <c r="S13" s="30"/>
      <c r="T13" s="36"/>
      <c r="U13" s="32"/>
    </row>
    <row r="14" spans="1:21">
      <c r="A14" s="57"/>
      <c r="B14" s="58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30"/>
      <c r="T14" s="36"/>
      <c r="U14" s="32"/>
    </row>
    <row r="15" spans="1:21">
      <c r="A15" s="30"/>
      <c r="B15" s="5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6"/>
      <c r="U15" s="32"/>
    </row>
    <row r="16" spans="1:21">
      <c r="A16" s="30"/>
      <c r="B16" s="59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6"/>
      <c r="U16" s="32"/>
    </row>
    <row r="17" spans="1:21">
      <c r="A17" s="30"/>
      <c r="B17" s="59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6"/>
      <c r="U17" s="32"/>
    </row>
    <row r="18" spans="1:21">
      <c r="A18" s="30"/>
      <c r="B18" s="5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6"/>
      <c r="U18" s="32"/>
    </row>
    <row r="19" spans="1:21">
      <c r="A19" s="30"/>
      <c r="B19" s="5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6"/>
      <c r="U19" s="32"/>
    </row>
    <row r="20" spans="1:21">
      <c r="A20" s="30"/>
      <c r="B20" s="5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6"/>
      <c r="U20" s="32"/>
    </row>
    <row r="21" spans="1:21">
      <c r="A21" s="30"/>
      <c r="B21" s="5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6"/>
      <c r="U21" s="32"/>
    </row>
    <row r="22" spans="1:21">
      <c r="A22" s="30"/>
      <c r="B22" s="5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6"/>
      <c r="U22" s="32"/>
    </row>
    <row r="23" spans="1:2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6"/>
      <c r="N23" s="32"/>
      <c r="S23" s="30"/>
      <c r="T23" s="36"/>
      <c r="U23" s="32"/>
    </row>
    <row r="24" spans="2:18">
      <c r="B24" s="30"/>
      <c r="C24" s="59"/>
      <c r="D24" s="30"/>
      <c r="E24" s="60"/>
      <c r="F24" s="60"/>
      <c r="G24" s="30"/>
      <c r="H24" s="60"/>
      <c r="I24" s="60"/>
      <c r="J24" s="30"/>
      <c r="K24" s="60"/>
      <c r="L24" s="61"/>
      <c r="M24" s="30"/>
      <c r="N24" s="60"/>
      <c r="O24" s="60"/>
      <c r="P24" s="60"/>
      <c r="Q24" s="60"/>
      <c r="R24" s="60"/>
    </row>
  </sheetData>
  <mergeCells count="13">
    <mergeCell ref="C1:F1"/>
    <mergeCell ref="K1:R1"/>
    <mergeCell ref="C2:G2"/>
    <mergeCell ref="K2:R2"/>
    <mergeCell ref="D4:F4"/>
    <mergeCell ref="H4:L4"/>
    <mergeCell ref="M4:R4"/>
    <mergeCell ref="A6:R6"/>
    <mergeCell ref="A13:B13"/>
    <mergeCell ref="A4:A5"/>
    <mergeCell ref="B4:B5"/>
    <mergeCell ref="C4:C5"/>
    <mergeCell ref="G4:G5"/>
  </mergeCells>
  <pageMargins left="0.53125" right="0.25" top="0.75" bottom="0.75" header="0.3" footer="0.3"/>
  <pageSetup paperSize="9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6н</vt:lpstr>
      <vt:lpstr>8н</vt:lpstr>
      <vt:lpstr>7н</vt:lpstr>
      <vt:lpstr>1н</vt:lpstr>
      <vt:lpstr>10н</vt:lpstr>
      <vt:lpstr>9н</vt:lpstr>
      <vt:lpstr>3н</vt:lpstr>
      <vt:lpstr>5н</vt:lpstr>
      <vt:lpstr>4н</vt:lpstr>
      <vt:lpstr>2н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Самсунг</cp:lastModifiedBy>
  <dcterms:created xsi:type="dcterms:W3CDTF">2006-09-28T05:33:00Z</dcterms:created>
  <dcterms:modified xsi:type="dcterms:W3CDTF">2024-09-19T05:30:38Z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FA0932FA5D7842B2AB0090E136884394_12</vt:lpwstr>
  </property>
  <property fmtid="{D5CDD505-2E9C-101B-9397-08002B2CF9AE}" pid="3" name="KSOProductBuildVer">
    <vt:lpwstr>1049-12.2.0.17562</vt:lpwstr>
  </property>
</Properties>
</file>